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68"/>
  </bookViews>
  <sheets>
    <sheet name="N1-1 კრებსითი სატენდერო" sheetId="23" r:id="rId1"/>
  </sheets>
  <externalReferences>
    <externalReference r:id="rId2"/>
  </externalReferences>
  <definedNames>
    <definedName name="_xlnm._FilterDatabase" localSheetId="0" hidden="1">'N1-1 კრებსითი სატენდერო'!$A$6:$G$153</definedName>
    <definedName name="_xlnm.Print_Area" localSheetId="0">'N1-1 კრებსითი სატენდერო'!$A$7:$F$157</definedName>
    <definedName name="_xlnm.Print_Titles" localSheetId="0">'N1-1 კრებსითი სატენდერო'!#REF!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6" i="23" l="1"/>
  <c r="F145" i="23"/>
  <c r="F144" i="23"/>
  <c r="F143" i="23"/>
  <c r="F142" i="23"/>
  <c r="F141" i="23"/>
  <c r="F140" i="23"/>
  <c r="F139" i="23"/>
  <c r="F138" i="23"/>
  <c r="F137" i="23"/>
  <c r="F136" i="23"/>
  <c r="F135" i="23"/>
  <c r="F134" i="23"/>
  <c r="F133" i="23"/>
  <c r="F132" i="23"/>
  <c r="F131" i="23"/>
  <c r="F130" i="23"/>
  <c r="F129" i="23"/>
  <c r="F128" i="23"/>
  <c r="F127" i="23"/>
  <c r="F126" i="23"/>
  <c r="F125" i="23"/>
  <c r="F124" i="23"/>
  <c r="F123" i="23"/>
  <c r="F122" i="23"/>
  <c r="F121" i="23"/>
  <c r="F120" i="23"/>
  <c r="F119" i="23"/>
  <c r="F118" i="23"/>
  <c r="F117" i="23"/>
  <c r="F116" i="23"/>
  <c r="F115" i="23"/>
  <c r="F114" i="23"/>
  <c r="F113" i="23"/>
  <c r="F112" i="23"/>
  <c r="F111" i="23"/>
  <c r="F110" i="23"/>
  <c r="F109" i="23"/>
  <c r="F108" i="23"/>
  <c r="F107" i="23"/>
  <c r="F106" i="23"/>
  <c r="F105" i="23"/>
  <c r="F104" i="23"/>
  <c r="F103" i="23"/>
  <c r="F102" i="23"/>
  <c r="F101" i="23"/>
  <c r="F100" i="23"/>
  <c r="F99" i="23"/>
  <c r="F98" i="23"/>
  <c r="F97" i="23"/>
  <c r="F96" i="23"/>
  <c r="F95" i="23"/>
  <c r="F94" i="23"/>
  <c r="F93" i="23"/>
  <c r="F92" i="23"/>
  <c r="F91" i="23"/>
  <c r="F90" i="23"/>
  <c r="F89" i="23"/>
  <c r="F88" i="23"/>
  <c r="F87" i="23"/>
  <c r="F86" i="23"/>
  <c r="F85" i="23"/>
  <c r="F84" i="23"/>
  <c r="F83" i="23"/>
  <c r="F82" i="23"/>
  <c r="F81" i="23"/>
  <c r="F80" i="23"/>
  <c r="F79" i="23"/>
  <c r="F78" i="23"/>
  <c r="F77" i="23"/>
  <c r="F76" i="23"/>
  <c r="F75" i="23"/>
  <c r="F74" i="23"/>
  <c r="F73" i="23"/>
  <c r="F72" i="23"/>
  <c r="F71" i="23"/>
  <c r="F70" i="23"/>
  <c r="F69" i="23"/>
  <c r="F68" i="23"/>
  <c r="F67" i="23"/>
  <c r="F66" i="23"/>
  <c r="F65" i="23"/>
  <c r="F64" i="23"/>
  <c r="F63" i="23"/>
  <c r="F62" i="23"/>
  <c r="F61" i="23"/>
  <c r="F60" i="23"/>
  <c r="F59" i="23"/>
  <c r="F58" i="23"/>
  <c r="F57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147" i="23" l="1"/>
  <c r="F148" i="23" l="1"/>
  <c r="F149" i="23" s="1"/>
  <c r="F150" i="23" l="1"/>
  <c r="F151" i="23" s="1"/>
  <c r="F152" i="23" l="1"/>
  <c r="F153" i="23" s="1"/>
</calcChain>
</file>

<file path=xl/sharedStrings.xml><?xml version="1.0" encoding="utf-8"?>
<sst xmlns="http://schemas.openxmlformats.org/spreadsheetml/2006/main" count="557" uniqueCount="284">
  <si>
    <t>N</t>
  </si>
  <si>
    <t xml:space="preserve">სამუშაოს დასახელება </t>
  </si>
  <si>
    <t>განზ. ერთ.</t>
  </si>
  <si>
    <t>ერთ.ფასი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</si>
  <si>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</si>
  <si>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</si>
  <si>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</si>
  <si>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</si>
  <si>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</si>
  <si>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ც</t>
  </si>
  <si>
    <t>ტ</t>
  </si>
  <si>
    <t>IV კატ. გრუნტის დამუშავება ხელით, ავტოთვითმცლელზე დატვირთვით</t>
  </si>
  <si>
    <t>მ3</t>
  </si>
  <si>
    <t>2</t>
  </si>
  <si>
    <t>3</t>
  </si>
  <si>
    <t>ქვიშა-ხრეში (0-80)მმ</t>
  </si>
  <si>
    <t>5</t>
  </si>
  <si>
    <t>6</t>
  </si>
  <si>
    <t>7</t>
  </si>
  <si>
    <t>11</t>
  </si>
  <si>
    <t>12</t>
  </si>
  <si>
    <t>13</t>
  </si>
  <si>
    <t>კგ</t>
  </si>
  <si>
    <t>35-1</t>
  </si>
  <si>
    <t>36-1</t>
  </si>
  <si>
    <t>37-1</t>
  </si>
  <si>
    <t>34-1</t>
  </si>
  <si>
    <t>ასფალტის საფარის მოხსნა სისქით 10 სმ სანგრევი ჩაქუჩით</t>
  </si>
  <si>
    <t>8</t>
  </si>
  <si>
    <t>10</t>
  </si>
  <si>
    <t>9</t>
  </si>
  <si>
    <t>21-1</t>
  </si>
  <si>
    <t>24-1</t>
  </si>
  <si>
    <t>25-1</t>
  </si>
  <si>
    <t>26-1</t>
  </si>
  <si>
    <t>27-1</t>
  </si>
  <si>
    <t>28-1</t>
  </si>
  <si>
    <t>29-1</t>
  </si>
  <si>
    <t>32-1</t>
  </si>
  <si>
    <t>33-1</t>
  </si>
  <si>
    <t>38-1</t>
  </si>
  <si>
    <t>40-1</t>
  </si>
  <si>
    <t>41-1</t>
  </si>
  <si>
    <t>42-1</t>
  </si>
  <si>
    <t>43-1</t>
  </si>
  <si>
    <t>22-1</t>
  </si>
  <si>
    <t>20-1</t>
  </si>
  <si>
    <t>31-1</t>
  </si>
  <si>
    <t>46-1</t>
  </si>
  <si>
    <t>50-1</t>
  </si>
  <si>
    <t>51-1</t>
  </si>
  <si>
    <t>მ2</t>
  </si>
  <si>
    <t>44-1</t>
  </si>
  <si>
    <t>48-1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</si>
  <si>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 დატკეპნა 30 სმ-იან ფენებად</t>
  </si>
  <si>
    <t>14-1</t>
  </si>
  <si>
    <t>45-1</t>
  </si>
  <si>
    <t>47-1</t>
  </si>
  <si>
    <t>54-1</t>
  </si>
  <si>
    <t>ხელით დამუშავებული გვერდზე დაყრილი გრუნტის დატვირთვა ექსკავატორით ავ/თვითმცლელზე</t>
  </si>
  <si>
    <t>4-1</t>
  </si>
  <si>
    <t>11-1</t>
  </si>
  <si>
    <t>12-1</t>
  </si>
  <si>
    <t>13-1</t>
  </si>
  <si>
    <t>მ³</t>
  </si>
  <si>
    <t>პოლიეთილენის მილი დ=90 მმ 16 ატმ</t>
  </si>
  <si>
    <t>23-1</t>
  </si>
  <si>
    <t>ფიცარი ჩამოგანული 25-32მმ III ხ</t>
  </si>
  <si>
    <t>ჭაში მეტალის ელემენტების ანტიკოროზიული ლაქით შეღებვა 2 ფენად</t>
  </si>
  <si>
    <t>ანტიკოროზიული ლაქი</t>
  </si>
  <si>
    <t>ცალი</t>
  </si>
  <si>
    <t>ბეტონი B-25</t>
  </si>
  <si>
    <t>გაზინტული (გაპოხილი) თოკი ჩობალებისთვის</t>
  </si>
  <si>
    <t>30-1</t>
  </si>
  <si>
    <t>59-1</t>
  </si>
  <si>
    <t>ადგ.</t>
  </si>
  <si>
    <t>თხრილის კედლების გამაგრება ხის ფარებით</t>
  </si>
  <si>
    <t>ჩამოუგანავი ფიცარი 40-60 მმ III ხ.</t>
  </si>
  <si>
    <t>მიწისქვედა სახანძრო ჰიდრანტის მოწყობა</t>
  </si>
  <si>
    <t>კომპ</t>
  </si>
  <si>
    <t>ურდულის გარსაცმი</t>
  </si>
  <si>
    <t>ურდულის ღერძი</t>
  </si>
  <si>
    <t>სახანძრო ჰიდრანტის ხუფი</t>
  </si>
  <si>
    <t>რაოდენობა</t>
  </si>
  <si>
    <t xml:space="preserve">  სულ                                 (ლარი)</t>
  </si>
  <si>
    <t>მილის სასიგნალო ლენტი</t>
  </si>
  <si>
    <t>ფოლადის მილი d=89/4 მმ</t>
  </si>
  <si>
    <t>ფოლადის მილტუჩი d=80 მმ</t>
  </si>
  <si>
    <t>ურდული d=80 მმ</t>
  </si>
  <si>
    <t>მიწისქვედა ქვ. სახანძრო ჰიდრანტი</t>
  </si>
  <si>
    <t>39-1</t>
  </si>
  <si>
    <t>49-1</t>
  </si>
  <si>
    <t>60-1</t>
  </si>
  <si>
    <t>ღორღი</t>
  </si>
  <si>
    <t>ასფალტი მსხვილმარცვლოვანი</t>
  </si>
  <si>
    <t>ასფალტი წვრილმარცვლოვანი</t>
  </si>
  <si>
    <t>თხევადი ბიტუმი</t>
  </si>
  <si>
    <t>ფიცარი ჩამოგანული 25-32 მმ</t>
  </si>
  <si>
    <t>33</t>
  </si>
  <si>
    <t>15-1</t>
  </si>
  <si>
    <t>16-1</t>
  </si>
  <si>
    <t>17-1</t>
  </si>
  <si>
    <t>18-1</t>
  </si>
  <si>
    <t>19-1</t>
  </si>
  <si>
    <t>ფიცარი 25-32 მმ III ხ.</t>
  </si>
  <si>
    <t>ფიცარი 40-60 მმ III ხ.</t>
  </si>
  <si>
    <t>ცემენტის ხსნარი</t>
  </si>
  <si>
    <t>1</t>
  </si>
  <si>
    <t>საყალიბე ფარი 25 მმ</t>
  </si>
  <si>
    <t>ბეტონი B-25 M-350</t>
  </si>
  <si>
    <t>თუჯის ურდული დ-80 მმ PN 16</t>
  </si>
  <si>
    <t>ჩობალის შეძენა და მოწყობა დ=140 მმ (2 ცალი)</t>
  </si>
  <si>
    <t>ადაპტორის მილტუჩით შეძენა და მოწყობა დ-90 მმ</t>
  </si>
  <si>
    <t>პოლიეთილენის ადაპტორი დ=90 მმ 16 ატმ</t>
  </si>
  <si>
    <t>მილტუჩა პოლ.ადაპტორის დ=90 მმ</t>
  </si>
  <si>
    <t>წყალმზომის შტუცერი დ=20 მმ</t>
  </si>
  <si>
    <t>ფილტრის შეძენა და მოწყობა 
დ=20 მმ</t>
  </si>
  <si>
    <t>ფილტრი დ=20 მმ</t>
  </si>
  <si>
    <t>38</t>
  </si>
  <si>
    <t>31-2</t>
  </si>
  <si>
    <t>წერონისის I შესახვევი წყალსადენის ქსელის რეაბილიტაცია</t>
  </si>
  <si>
    <t>დემონტირებული ასფალტის საფარის ნარჩენების დატვირთვა ავ/თვითმცლელებზე და გატანა 18 კმ-ზე</t>
  </si>
  <si>
    <t>დამუშავებული გრუნტის გატანა ავტოთვითმცლელებით 18 კმ</t>
  </si>
  <si>
    <t>ფოლადის მილი დ=89/4.5 მმ</t>
  </si>
  <si>
    <t>ფოლადის მილის დ=89/4.5 მმ გარეცხვა ქლორიანი წყლით</t>
  </si>
  <si>
    <t>რკბ. გადახურვის ფილაში თუჯის ხუფის მონტაჟი</t>
  </si>
  <si>
    <t>პოლიეთილენის ელ. შედუღების ქუროს დ=90 მმ შეძენა, მოწყობა</t>
  </si>
  <si>
    <t>პოლიეთილენის ელ. შედუღების ქურო დ=90</t>
  </si>
  <si>
    <t>პოლიეთილენის ქურო უნაგირი დ=90/25 მმ შეძენა, მოწყობა</t>
  </si>
  <si>
    <t>პოლიეთილენის ქურო უნაგირი დ=90/25 მმ</t>
  </si>
  <si>
    <t>ჩობალი დ=140</t>
  </si>
  <si>
    <t>უნივერსალური ქუროუნაგირის შეძენა და მოწყობა დ=150 მმ (2 ცალი)</t>
  </si>
  <si>
    <t>უნივერსალური ქუროუნაგირი დ=150 მმ</t>
  </si>
  <si>
    <t>ფოლადის მილტუჩის შეძენა, მოწყობა დ=80 მმ</t>
  </si>
  <si>
    <t>ფოლადის მილტუჩი დ=80 მმ</t>
  </si>
  <si>
    <t>ფოლადის სამკაპი დ=100/80 მმ</t>
  </si>
  <si>
    <t>ფოლადის სამკაპის შეძენა, მოწყობა დ=100/80 მმ (1 ცალი)</t>
  </si>
  <si>
    <t>პოლიეთილენის სამკაპის შეძენა მოწყობა დ=90/90 მმ</t>
  </si>
  <si>
    <t>პოლიეთილენის სამკაპი დ=90/90 მმ</t>
  </si>
  <si>
    <t>პოლიეთილენის დამხშობი დ=90 მმ შეძენა, მოწყობა</t>
  </si>
  <si>
    <t>პოლიეთილენის დამხშობი დ=90 მმ</t>
  </si>
  <si>
    <t>პოლიეთილენის ელ. წამგვარი დ=90 მმ 45°</t>
  </si>
  <si>
    <t>პოლ/ფოლ გადამყვანი დ=25/20 მმ გ.ხ.</t>
  </si>
  <si>
    <t>სფერული ვერნტილი დ=20მმ</t>
  </si>
  <si>
    <t>წყალმზომი (კამსტრუპი) დ=20 მმ</t>
  </si>
  <si>
    <t>დამაკავშირებელი (сгон) შეძენა და მოწყობა დ=20 მმ (15 ცალი)</t>
  </si>
  <si>
    <t>დამაკავშირებელი (сгон)დ=20 მმ</t>
  </si>
  <si>
    <t>საპროექტო პოლიეთილენის დ=90 მმ-იანი მილის შეჭრა არსებულ თუჯის დ=150 მმ-იან ქსელზე (საპროექტო ფოლადის სამკაპით)</t>
  </si>
  <si>
    <t>საპროექტო პოლიეთილენის დ=25 მმ-იანი მილის გადაერთება არსებულ ფოლადის დ=20 მმ-იან მილზე</t>
  </si>
  <si>
    <t>20</t>
  </si>
  <si>
    <t>ბეტონი M50 B3,5</t>
  </si>
  <si>
    <t>დემონტირებული მილების დატვირთვა ავტოთვითმცლელზე და გატანა სამშენებლო მოედნიდან 8 კმ-ში</t>
  </si>
  <si>
    <t>არსებული ფოლადის D 50 მმ-იანი მილის ჩაჭრა</t>
  </si>
  <si>
    <t>გადაჭ. რაოდ.</t>
  </si>
  <si>
    <t>კარბიდი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</si>
  <si>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</si>
  <si>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</si>
  <si>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წყალსადენის ფოლადის მილის დ=50 მმ დემონტაჟი</t>
  </si>
  <si>
    <t>4</t>
  </si>
  <si>
    <t>15</t>
  </si>
  <si>
    <t>16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</si>
  <si>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</si>
  <si>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</si>
  <si>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</si>
  <si>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</si>
  <si>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</si>
  <si>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</si>
  <si>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</si>
  <si>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</si>
  <si>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</si>
  <si>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</si>
  <si>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</si>
  <si>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</si>
  <si>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</si>
  <si>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39</t>
  </si>
  <si>
    <t>40</t>
  </si>
  <si>
    <t>41</t>
  </si>
  <si>
    <t>46</t>
  </si>
  <si>
    <t>48</t>
  </si>
  <si>
    <t>49</t>
  </si>
  <si>
    <t>50</t>
  </si>
  <si>
    <t>54</t>
  </si>
  <si>
    <t>55</t>
  </si>
  <si>
    <t>56</t>
  </si>
  <si>
    <t>57</t>
  </si>
  <si>
    <t>58</t>
  </si>
  <si>
    <t>59</t>
  </si>
  <si>
    <t>60</t>
  </si>
  <si>
    <t>10-1</t>
  </si>
  <si>
    <t>14-2</t>
  </si>
  <si>
    <t>14-3</t>
  </si>
  <si>
    <t>23-2</t>
  </si>
  <si>
    <t>23-3</t>
  </si>
  <si>
    <t>23-4</t>
  </si>
  <si>
    <t>23-5</t>
  </si>
  <si>
    <t>23-6</t>
  </si>
  <si>
    <t>23-7</t>
  </si>
  <si>
    <t>24-2</t>
  </si>
  <si>
    <t>24-3</t>
  </si>
  <si>
    <t>24-4</t>
  </si>
  <si>
    <t>24-5</t>
  </si>
  <si>
    <t>25-2</t>
  </si>
  <si>
    <t>25-3</t>
  </si>
  <si>
    <t>25-4</t>
  </si>
  <si>
    <t>25-5</t>
  </si>
  <si>
    <t>25-6</t>
  </si>
  <si>
    <t>25-7</t>
  </si>
  <si>
    <t>43-2</t>
  </si>
  <si>
    <t>46-2</t>
  </si>
  <si>
    <t>50-2</t>
  </si>
  <si>
    <t>51-2</t>
  </si>
  <si>
    <t>59-2</t>
  </si>
  <si>
    <t>59-3</t>
  </si>
  <si>
    <t>59-4</t>
  </si>
  <si>
    <t>59-5</t>
  </si>
  <si>
    <t>59-6</t>
  </si>
  <si>
    <t>59-7</t>
  </si>
  <si>
    <t>59-8</t>
  </si>
  <si>
    <t>59-9</t>
  </si>
  <si>
    <t>60-2</t>
  </si>
  <si>
    <t>არმატურა Ø10 AI</t>
  </si>
  <si>
    <t>მუხლი 90° ქვესადგამით</t>
  </si>
  <si>
    <t>პოლიეთილენის ელ.წამგვარი დ=90 მმ 45° შეძენა, მოწყობა</t>
  </si>
  <si>
    <t>პოლიეთილენის მუხლის დ=25 მმ 90° შეძენა, მოწყობა</t>
  </si>
  <si>
    <t>პოლ/ფოლ გადამყვანის შეძენა, მოწყობა დ=25/20 მმ გ.ხ. შეძენა, მოწყობა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</si>
  <si>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</si>
  <si>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</si>
  <si>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კონტრაქტორის მასალა</t>
  </si>
  <si>
    <t>კონტრაქტორის მომსახურება</t>
  </si>
  <si>
    <t>ასფალტის საფარის გვერდეთი კონტურების ჩახერხვა 10 სმ სიღრმეზე ფრეზით ორ ზოლად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</si>
  <si>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</si>
  <si>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</si>
  <si>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</si>
  <si>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</si>
  <si>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</si>
  <si>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</si>
  <si>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(0-31მმ)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</si>
  <si>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</si>
  <si>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</si>
  <si>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ასფალტობეტონის საფარის აღდგენა სისქით 10 სმ მსხვილმარცვლოვანი 6 სმ, და წვრილმარცვლოვანი 4 სმ</t>
  </si>
  <si>
    <t>წყალსადენის პოლიეთილენის მილის შეძენა, მონტაჟი- PE 100 SDR 11 PN 16 დ=90 მმ</t>
  </si>
  <si>
    <t>წყალსადენის პოლიეთილენის მილის PE 100 SDR 11 PN16 დ=90 მმ ჰიდრავლიკური გამოცდა</t>
  </si>
  <si>
    <t>წყალსადენის პოლიეთილენის მილის გარეცხვა ქლორიანი წყლით PE 100 SDR 11 PN 16 დ=90 მმ</t>
  </si>
  <si>
    <t>ფოლადის მილის დ=89/4.5 მმ შეძენა-მონტაჟი, ჰიდრავლიკური გამოცდით</t>
  </si>
  <si>
    <t>წყალსადენის პოლიეთილენის მილის შეძენა, მონტაჟი- PE 100 SDR 11 PN 16 დ=25 მმ</t>
  </si>
  <si>
    <t>წყალსადენის პოლიეთილენის მილი PE100 SDR 11 PN 16 დ=25 მმ</t>
  </si>
  <si>
    <t>წყალსადენის პოლიეთილენის მილის PE 100 SDR 11 PN16 დ=25 მმ ჰიდრავლიკური გამოცდა</t>
  </si>
  <si>
    <t>წყალსადენის პოლიეთილენის მილის გარეცხვა ქლორიანი წყლით PE 100 SDR 11 PN 16 დ=25 მმ</t>
  </si>
  <si>
    <t>წყალსადენის რ/ბ ანაკრები წრიული ჭის D=1000 მმ Hსრ=1.8 მ B-25 (M-350) (1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</si>
  <si>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კბილებით D=1000 მმ / H=1000 მმ (იხ. პროექტი)</t>
  </si>
  <si>
    <t>რკ/ბ რგოლი კბილებით D=1000 მმ / H=500 მმ (იხ. პროექტი)</t>
  </si>
  <si>
    <t>რკ/ბ ძირის მრგვალი ფილა D=1000 მმ (იხ. პროექტი)</t>
  </si>
  <si>
    <t>რკ/ბ გადახურვის მრგვალი ფილა D=1200 მმ ბეტონი B25 (M-350) (იხ. პროექტი)</t>
  </si>
  <si>
    <t>თუჯის ჩარჩო ხუფით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</si>
  <si>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</si>
  <si>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</si>
  <si>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წყალმზომის მონოლითური ჭის 1.0X0.5X0.8 მ (15 ცალი) მოწყობა, გამირების მოწყობის გათვალისწინებით, ბეტონის მარკა B-25,</t>
  </si>
  <si>
    <t>თუჯის ჩარჩო ხუფი 65 სმ</t>
  </si>
  <si>
    <t>რკ/ბ. ოთხკუთხა გადახურვის ფილის მოწყობა, ბეტონის მარკა B-25 M-350, არმატურა0.25ტ (15 ცალი)</t>
  </si>
  <si>
    <t>არმატურა АIII А500c კლასის 10მმ</t>
  </si>
  <si>
    <t>არმატურა АI B500c კლასის 6მმ</t>
  </si>
  <si>
    <t>ფიცარი ჩამოგანული II ხ. 25-32მმ</t>
  </si>
  <si>
    <t>ფიცარი ჩამოგანული II ხ. 40მმ</t>
  </si>
  <si>
    <t>ფიცარი ჩამოგანული III ხ. 40მმ</t>
  </si>
  <si>
    <t>რკბ. ოთხკუთხა გადახურვის ფილაში სამონტაჟო კაუჭების მოწყობა (15 ფილაში)</t>
  </si>
  <si>
    <t>არმატურა АI B500c კლასის 6 მმ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</si>
  <si>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</si>
  <si>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</si>
  <si>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თუჯის ურდულის შეძენა და მონტაჟი დ-80 მმ PN16</t>
  </si>
  <si>
    <t>პოლიეთილენის მუხლის დ=25 მმ 90°</t>
  </si>
  <si>
    <t>სფერული ვენტილი შეძენა და მონტაჟი დ-20 მმ</t>
  </si>
  <si>
    <t>წყალმზომის (კამსტრუპი) შეძენა და მოწყობა დ-20 მმ</t>
  </si>
  <si>
    <t>ბეტონის საყრდენის მოწყობა 0.15*0.15*0.3 მ (1 ცალი)
ბეტონის მარკა B-25</t>
  </si>
  <si>
    <t>ხის კოჭი</t>
  </si>
  <si>
    <t>ჟანგბადი</t>
  </si>
  <si>
    <t>წყალსადენის არსებული დ=50მმ ფოლადის მილის ამოვსება M50 B3,5 ბეტონის ხსნარით (ბეტონი 0.01 მ3)</t>
  </si>
  <si>
    <t>სასიგნალო ლენტის (შიდა მხრიდან უჟანგავი ზოლით) შეძენა და მოწყობა თხრილში</t>
  </si>
  <si>
    <t>სახანძრო მიწისქვედა ჰიდრანტების (კომპლექტი) შეძენა, მოწყობა d=80 მმ</t>
  </si>
  <si>
    <t>ურდულის ხუფი</t>
  </si>
  <si>
    <t>ბეტონის საყრდენის მოწყობა 0.4*0.4*0.4 მმ (1 ცალი)
ბეტონის მარკა B-25</t>
  </si>
  <si>
    <t>ზედნადები ხარჯები</t>
  </si>
  <si>
    <t>დ.ღ.გ.</t>
  </si>
  <si>
    <t>55-1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</si>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</sst>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₾_-;\-* #,##0.00\ _₾_-;_-* &quot;-&quot;??\ _₾_-;_-@_-"/>
    <numFmt numFmtId="167" formatCode="0.000"/>
    <numFmt numFmtId="168" formatCode="_-* #,##0.00_р_._-;\-* #,##0.00_р_._-;_-* &quot;-&quot;??_р_._-;_-@_-"/>
    <numFmt numFmtId="173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sz val="10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>
      <alignment vertical="center"/>
    </xf>
    <xf numFmtId="0" fontId="4" fillId="2" borderId="10" xfId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49" fontId="4" fillId="0" borderId="0" xfId="1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/>
    </xf>
    <xf numFmtId="49" fontId="4" fillId="0" borderId="13" xfId="1" applyNumberFormat="1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12" xfId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49" fontId="4" fillId="0" borderId="11" xfId="1" applyNumberFormat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8" xfId="1" applyNumberFormat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center" vertical="center"/>
      <protection locked="0"/>
    </xf>
    <xf numFmtId="49" fontId="5" fillId="0" borderId="8" xfId="1" applyNumberFormat="1" applyFont="1" applyFill="1" applyBorder="1" applyAlignment="1">
      <alignment horizontal="center" vertical="center"/>
    </xf>
    <xf numFmtId="9" fontId="4" fillId="0" borderId="9" xfId="1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Alignment="1">
      <alignment vertical="center"/>
    </xf>
    <xf numFmtId="0" fontId="4" fillId="0" borderId="0" xfId="5" applyFont="1" applyFill="1" applyBorder="1" applyAlignment="1">
      <alignment horizontal="left" vertical="center" wrapText="1"/>
    </xf>
    <xf numFmtId="0" fontId="4" fillId="0" borderId="0" xfId="5" applyFont="1" applyFill="1" applyBorder="1" applyAlignment="1">
      <alignment horizontal="center" vertical="center"/>
    </xf>
    <xf numFmtId="167" fontId="4" fillId="0" borderId="0" xfId="5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4" fillId="0" borderId="4" xfId="1" applyFont="1" applyFill="1" applyBorder="1" applyAlignment="1" applyProtection="1">
      <alignment vertical="center"/>
      <protection locked="0"/>
    </xf>
    <xf numFmtId="0" fontId="4" fillId="0" borderId="12" xfId="1" applyFont="1" applyFill="1" applyBorder="1" applyAlignment="1" applyProtection="1">
      <alignment vertical="center"/>
      <protection locked="0"/>
    </xf>
    <xf numFmtId="49" fontId="4" fillId="0" borderId="11" xfId="2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2" xfId="1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2" xfId="1" applyFont="1" applyFill="1" applyBorder="1" applyAlignment="1">
      <alignment horizontal="left" vertical="center"/>
    </xf>
    <xf numFmtId="0" fontId="4" fillId="0" borderId="0" xfId="1" applyFont="1" applyFill="1" applyBorder="1" applyAlignment="1"/>
    <xf numFmtId="0" fontId="4" fillId="0" borderId="12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Alignment="1"/>
    <xf numFmtId="0" fontId="4" fillId="0" borderId="12" xfId="1" applyNumberFormat="1" applyFont="1" applyFill="1" applyBorder="1" applyAlignment="1" applyProtection="1">
      <alignment horizontal="left" vertical="center"/>
      <protection locked="0"/>
    </xf>
    <xf numFmtId="0" fontId="7" fillId="0" borderId="12" xfId="1" applyNumberFormat="1" applyFont="1" applyFill="1" applyBorder="1" applyAlignment="1" applyProtection="1">
      <alignment horizontal="left" vertical="center"/>
      <protection locked="0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2" xfId="2" applyFont="1" applyFill="1" applyBorder="1" applyAlignment="1">
      <alignment horizontal="left" vertical="center"/>
    </xf>
    <xf numFmtId="0" fontId="8" fillId="0" borderId="0" xfId="0" applyFont="1" applyFill="1" applyAlignment="1"/>
    <xf numFmtId="0" fontId="5" fillId="0" borderId="12" xfId="2" applyFont="1" applyFill="1" applyBorder="1" applyAlignment="1">
      <alignment horizontal="center" vertical="center"/>
    </xf>
    <xf numFmtId="0" fontId="4" fillId="0" borderId="0" xfId="0" applyNumberFormat="1" applyFont="1" applyFill="1" applyAlignment="1"/>
    <xf numFmtId="0" fontId="4" fillId="0" borderId="7" xfId="0" applyFont="1" applyFill="1" applyBorder="1" applyAlignment="1">
      <alignment vertical="center"/>
    </xf>
    <xf numFmtId="0" fontId="5" fillId="0" borderId="9" xfId="1" applyFont="1" applyFill="1" applyBorder="1" applyAlignment="1" applyProtection="1">
      <alignment vertical="center"/>
      <protection locked="0"/>
    </xf>
    <xf numFmtId="0" fontId="4" fillId="0" borderId="9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43" fontId="4" fillId="0" borderId="4" xfId="6" applyFont="1" applyFill="1" applyBorder="1" applyAlignment="1" applyProtection="1">
      <alignment horizontal="center" vertical="center"/>
      <protection locked="0"/>
    </xf>
    <xf numFmtId="43" fontId="4" fillId="0" borderId="12" xfId="6" applyFont="1" applyFill="1" applyBorder="1" applyAlignment="1" applyProtection="1">
      <alignment horizontal="center" vertical="center"/>
    </xf>
    <xf numFmtId="43" fontId="4" fillId="0" borderId="12" xfId="6" applyFont="1" applyFill="1" applyBorder="1" applyAlignment="1" applyProtection="1">
      <alignment horizontal="center" vertical="center"/>
      <protection locked="0"/>
    </xf>
    <xf numFmtId="43" fontId="4" fillId="0" borderId="12" xfId="6" applyFont="1" applyFill="1" applyBorder="1" applyAlignment="1">
      <alignment horizontal="center" vertical="center"/>
    </xf>
    <xf numFmtId="43" fontId="4" fillId="0" borderId="7" xfId="6" applyFont="1" applyFill="1" applyBorder="1" applyAlignment="1">
      <alignment horizontal="center" vertical="center"/>
    </xf>
    <xf numFmtId="43" fontId="4" fillId="0" borderId="7" xfId="6" applyFont="1" applyFill="1" applyBorder="1" applyAlignment="1" applyProtection="1">
      <alignment horizontal="center" vertical="center"/>
      <protection locked="0"/>
    </xf>
    <xf numFmtId="43" fontId="4" fillId="0" borderId="9" xfId="6" applyFont="1" applyFill="1" applyBorder="1" applyAlignment="1" applyProtection="1">
      <alignment horizontal="center" vertical="center"/>
      <protection locked="0"/>
    </xf>
    <xf numFmtId="43" fontId="5" fillId="0" borderId="9" xfId="6" applyFont="1" applyFill="1" applyBorder="1" applyAlignment="1" applyProtection="1">
      <alignment horizontal="center" vertical="center"/>
    </xf>
    <xf numFmtId="43" fontId="5" fillId="0" borderId="9" xfId="6" applyFont="1" applyFill="1" applyBorder="1" applyAlignment="1">
      <alignment horizontal="center" vertical="center"/>
    </xf>
    <xf numFmtId="43" fontId="4" fillId="0" borderId="9" xfId="6" applyFont="1" applyFill="1" applyBorder="1" applyAlignment="1">
      <alignment horizontal="center" vertical="center"/>
    </xf>
    <xf numFmtId="43" fontId="5" fillId="0" borderId="6" xfId="6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173" fontId="5" fillId="0" borderId="1" xfId="1" applyNumberFormat="1" applyFont="1" applyFill="1" applyBorder="1" applyAlignment="1">
      <alignment horizontal="right" vertical="center"/>
    </xf>
    <xf numFmtId="9" fontId="4" fillId="0" borderId="16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 applyProtection="1">
      <alignment vertical="center"/>
      <protection locked="0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horizontal="center" vertical="center"/>
    </xf>
    <xf numFmtId="2" fontId="4" fillId="0" borderId="6" xfId="1" applyNumberFormat="1" applyFont="1" applyFill="1" applyBorder="1" applyAlignment="1">
      <alignment horizontal="center" vertical="center"/>
    </xf>
  </cellXfs>
  <cellStyles count="11">
    <cellStyle name="Comma" xfId="6" builtinId="3"/>
    <cellStyle name="Comma 2" xfId="3"/>
    <cellStyle name="Comma 2 2" xfId="7"/>
    <cellStyle name="Comma 2 2 2" xfId="10"/>
    <cellStyle name="Comma 3" xfId="8"/>
    <cellStyle name="Comma 4" xfId="9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155"/>
  <sheetViews>
    <sheetView showGridLines="0" tabSelected="1" zoomScale="80" zoomScaleNormal="80" workbookViewId="0">
      <pane xSplit="2" ySplit="6" topLeftCell="C139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9.1796875" defaultRowHeight="16" x14ac:dyDescent="0.35"/>
  <cols>
    <col min="1" max="1" width="7.54296875" style="39" customWidth="1"/>
    <col min="2" max="2" width="40.08984375" style="13" customWidth="1"/>
    <col min="3" max="3" width="10.26953125" style="13" customWidth="1"/>
    <col min="4" max="4" width="8" style="13" customWidth="1"/>
    <col min="5" max="5" width="12.54296875" style="13" bestFit="1" customWidth="1"/>
    <col min="6" max="6" width="13.54296875" style="13" customWidth="1"/>
    <col min="7" max="7" width="31.453125" style="13" bestFit="1" customWidth="1"/>
    <col min="8" max="16384" width="9.1796875" style="13"/>
  </cols>
  <sheetData>
    <row r="1" spans="1:7" x14ac:dyDescent="0.35">
      <c r="A1" s="43" t="s">
        <v>120</v>
      </c>
      <c r="B1" s="43"/>
      <c r="C1" s="43"/>
      <c r="D1" s="43"/>
      <c r="E1" s="43"/>
      <c r="F1" s="43"/>
      <c r="G1" s="2"/>
    </row>
    <row r="2" spans="1:7" ht="16.5" thickBot="1" x14ac:dyDescent="0.4">
      <c r="A2" s="45"/>
      <c r="B2" s="45"/>
      <c r="C2" s="45"/>
      <c r="D2" s="45"/>
      <c r="E2" s="45"/>
      <c r="F2" s="45"/>
      <c r="G2" s="80"/>
    </row>
    <row r="3" spans="1:7" ht="16.5" thickBot="1" x14ac:dyDescent="0.4">
      <c r="A3" s="14"/>
      <c r="C3" s="44"/>
      <c r="D3" s="44"/>
      <c r="E3" s="44"/>
      <c r="F3" s="44"/>
    </row>
    <row r="4" spans="1:7" ht="18" customHeight="1" thickBot="1" x14ac:dyDescent="0.4">
      <c r="A4" s="85" t="s">
        <v>0</v>
      </c>
      <c r="B4" s="87" t="s">
        <v>1</v>
      </c>
      <c r="C4" s="87" t="s">
        <v>2</v>
      </c>
      <c r="D4" s="87" t="s">
        <v>83</v>
      </c>
      <c r="E4" s="89" t="s">
        <v>3</v>
      </c>
      <c r="F4" s="83" t="s">
        <v>84</v>
      </c>
      <c r="G4" s="81"/>
    </row>
    <row r="5" spans="1:7" ht="16.5" thickBot="1" x14ac:dyDescent="0.4">
      <c r="A5" s="86"/>
      <c r="B5" s="88"/>
      <c r="C5" s="88"/>
      <c r="D5" s="88"/>
      <c r="E5" s="90"/>
      <c r="F5" s="84"/>
      <c r="G5" s="79"/>
    </row>
    <row r="6" spans="1:7" ht="16.5" thickBot="1" x14ac:dyDescent="0.4">
      <c r="A6" s="15">
        <v>1</v>
      </c>
      <c r="B6" s="16">
        <v>2</v>
      </c>
      <c r="C6" s="16">
        <v>3</v>
      </c>
      <c r="D6" s="16">
        <v>4</v>
      </c>
      <c r="E6" s="17">
        <v>5</v>
      </c>
      <c r="F6" s="17">
        <v>6</v>
      </c>
      <c r="G6" s="3">
        <v>7</v>
      </c>
    </row>
    <row r="7" spans="1:7" s="20" customFormat="1" x14ac:dyDescent="0.35">
      <c r="A7" s="18" t="s">
        <v>107</v>
      </c>
      <c r="B7" s="46" t="s">
        <v>229</v>
      </c>
      <c r="C7" s="19" t="s">
        <v>4</v>
      </c>
      <c r="D7" s="68">
        <v>334.8</v>
      </c>
      <c r="E7" s="68"/>
      <c r="F7" s="68">
        <f>D7*E7</f>
        <v>0</v>
      </c>
      <c r="G7" s="82" t="s">
        <v>228</v>
      </c>
    </row>
    <row r="8" spans="1:7" s="20" customFormat="1" ht="16.5" x14ac:dyDescent="0.35">
      <c r="A8" s="21" t="s">
        <v>13</v>
      </c>
      <c r="B8" s="47" t="s">
        <v>27</v>
      </c>
      <c r="C8" s="22" t="s">
        <v>225</v>
      </c>
      <c r="D8" s="69">
        <v>22.19</v>
      </c>
      <c r="E8" s="70"/>
      <c r="F8" s="70">
        <f>D8*E8</f>
        <v>0</v>
      </c>
      <c r="G8" s="82" t="s">
        <v>228</v>
      </c>
    </row>
    <row r="9" spans="1:7" s="23" customFormat="1" ht="16.5" x14ac:dyDescent="0.35">
      <c r="A9" s="48" t="s">
        <v>14</v>
      </c>
      <c r="B9" s="49" t="s">
        <v>121</v>
      </c>
      <c r="C9" s="6" t="s">
        <v>225</v>
      </c>
      <c r="D9" s="70">
        <v>1.5</v>
      </c>
      <c r="E9" s="70"/>
      <c r="F9" s="70">
        <f t="shared" ref="F9:F72" si="0">D9*E9</f>
        <v>0</v>
      </c>
      <c r="G9" s="82" t="s">
        <v>228</v>
      </c>
    </row>
    <row r="10" spans="1:7" ht="16.5" x14ac:dyDescent="0.35">
      <c r="A10" s="24" t="s">
        <v>158</v>
      </c>
      <c r="B10" s="47" t="s">
        <v>230</v>
      </c>
      <c r="C10" s="25" t="s">
        <v>225</v>
      </c>
      <c r="D10" s="70">
        <v>145.22999999999999</v>
      </c>
      <c r="E10" s="70"/>
      <c r="F10" s="70">
        <f t="shared" si="0"/>
        <v>0</v>
      </c>
      <c r="G10" s="82" t="s">
        <v>228</v>
      </c>
    </row>
    <row r="11" spans="1:7" ht="16.5" x14ac:dyDescent="0.35">
      <c r="A11" s="24" t="s">
        <v>60</v>
      </c>
      <c r="B11" s="50" t="s">
        <v>93</v>
      </c>
      <c r="C11" s="25" t="s">
        <v>225</v>
      </c>
      <c r="D11" s="71">
        <v>8.713799999999999E-3</v>
      </c>
      <c r="E11" s="70"/>
      <c r="F11" s="70">
        <f t="shared" si="0"/>
        <v>0</v>
      </c>
      <c r="G11" s="82" t="s">
        <v>227</v>
      </c>
    </row>
    <row r="12" spans="1:7" ht="16.5" x14ac:dyDescent="0.35">
      <c r="A12" s="24" t="s">
        <v>16</v>
      </c>
      <c r="B12" s="47" t="s">
        <v>11</v>
      </c>
      <c r="C12" s="25" t="s">
        <v>225</v>
      </c>
      <c r="D12" s="69">
        <v>7.6889999999999992</v>
      </c>
      <c r="E12" s="70"/>
      <c r="F12" s="70">
        <f t="shared" si="0"/>
        <v>0</v>
      </c>
      <c r="G12" s="82" t="s">
        <v>228</v>
      </c>
    </row>
    <row r="13" spans="1:7" ht="16.5" x14ac:dyDescent="0.35">
      <c r="A13" s="24" t="s">
        <v>17</v>
      </c>
      <c r="B13" s="47" t="s">
        <v>231</v>
      </c>
      <c r="C13" s="25" t="s">
        <v>225</v>
      </c>
      <c r="D13" s="69">
        <v>17.940999999999999</v>
      </c>
      <c r="E13" s="70"/>
      <c r="F13" s="70">
        <f t="shared" si="0"/>
        <v>0</v>
      </c>
      <c r="G13" s="82" t="s">
        <v>228</v>
      </c>
    </row>
    <row r="14" spans="1:7" s="23" customFormat="1" ht="16.5" x14ac:dyDescent="0.35">
      <c r="A14" s="48" t="s">
        <v>18</v>
      </c>
      <c r="B14" s="51" t="s">
        <v>59</v>
      </c>
      <c r="C14" s="6" t="s">
        <v>225</v>
      </c>
      <c r="D14" s="69">
        <v>17.940999999999999</v>
      </c>
      <c r="E14" s="70"/>
      <c r="F14" s="70">
        <f t="shared" si="0"/>
        <v>0</v>
      </c>
      <c r="G14" s="82" t="s">
        <v>228</v>
      </c>
    </row>
    <row r="15" spans="1:7" x14ac:dyDescent="0.35">
      <c r="A15" s="24" t="s">
        <v>28</v>
      </c>
      <c r="B15" s="47" t="s">
        <v>122</v>
      </c>
      <c r="C15" s="25" t="s">
        <v>10</v>
      </c>
      <c r="D15" s="69">
        <v>333.17699999999996</v>
      </c>
      <c r="E15" s="70"/>
      <c r="F15" s="70">
        <f t="shared" si="0"/>
        <v>0</v>
      </c>
      <c r="G15" s="82" t="s">
        <v>228</v>
      </c>
    </row>
    <row r="16" spans="1:7" s="53" customFormat="1" ht="16.5" x14ac:dyDescent="0.45">
      <c r="A16" s="24" t="s">
        <v>30</v>
      </c>
      <c r="B16" s="52" t="s">
        <v>232</v>
      </c>
      <c r="C16" s="25" t="s">
        <v>225</v>
      </c>
      <c r="D16" s="71">
        <v>60.8</v>
      </c>
      <c r="E16" s="70"/>
      <c r="F16" s="70">
        <f t="shared" si="0"/>
        <v>0</v>
      </c>
      <c r="G16" s="82" t="s">
        <v>228</v>
      </c>
    </row>
    <row r="17" spans="1:7" s="55" customFormat="1" ht="16.5" x14ac:dyDescent="0.45">
      <c r="A17" s="21" t="s">
        <v>29</v>
      </c>
      <c r="B17" s="54" t="s">
        <v>233</v>
      </c>
      <c r="C17" s="22" t="s">
        <v>225</v>
      </c>
      <c r="D17" s="69">
        <v>60.8</v>
      </c>
      <c r="E17" s="70"/>
      <c r="F17" s="70">
        <f t="shared" si="0"/>
        <v>0</v>
      </c>
      <c r="G17" s="82" t="s">
        <v>228</v>
      </c>
    </row>
    <row r="18" spans="1:7" s="55" customFormat="1" ht="16.5" x14ac:dyDescent="0.45">
      <c r="A18" s="21" t="s">
        <v>188</v>
      </c>
      <c r="B18" s="56" t="s">
        <v>234</v>
      </c>
      <c r="C18" s="22" t="s">
        <v>225</v>
      </c>
      <c r="D18" s="69">
        <v>66.88</v>
      </c>
      <c r="E18" s="70"/>
      <c r="F18" s="70">
        <f t="shared" si="0"/>
        <v>0</v>
      </c>
      <c r="G18" s="82" t="s">
        <v>227</v>
      </c>
    </row>
    <row r="19" spans="1:7" s="55" customFormat="1" ht="16.5" x14ac:dyDescent="0.45">
      <c r="A19" s="24" t="s">
        <v>19</v>
      </c>
      <c r="B19" s="52" t="s">
        <v>54</v>
      </c>
      <c r="C19" s="25" t="s">
        <v>225</v>
      </c>
      <c r="D19" s="71">
        <v>51.8</v>
      </c>
      <c r="E19" s="70"/>
      <c r="F19" s="70">
        <f t="shared" si="0"/>
        <v>0</v>
      </c>
      <c r="G19" s="82" t="s">
        <v>228</v>
      </c>
    </row>
    <row r="20" spans="1:7" s="55" customFormat="1" ht="16.5" x14ac:dyDescent="0.45">
      <c r="A20" s="24" t="s">
        <v>61</v>
      </c>
      <c r="B20" s="50" t="s">
        <v>15</v>
      </c>
      <c r="C20" s="25" t="s">
        <v>225</v>
      </c>
      <c r="D20" s="71">
        <v>56.980000000000004</v>
      </c>
      <c r="E20" s="70"/>
      <c r="F20" s="70">
        <f t="shared" si="0"/>
        <v>0</v>
      </c>
      <c r="G20" s="82" t="s">
        <v>227</v>
      </c>
    </row>
    <row r="21" spans="1:7" s="55" customFormat="1" ht="16.5" x14ac:dyDescent="0.45">
      <c r="A21" s="24" t="s">
        <v>20</v>
      </c>
      <c r="B21" s="52" t="s">
        <v>235</v>
      </c>
      <c r="C21" s="25" t="s">
        <v>225</v>
      </c>
      <c r="D21" s="71">
        <v>37.5</v>
      </c>
      <c r="E21" s="70"/>
      <c r="F21" s="70">
        <f t="shared" si="0"/>
        <v>0</v>
      </c>
      <c r="G21" s="82" t="s">
        <v>228</v>
      </c>
    </row>
    <row r="22" spans="1:7" s="55" customFormat="1" x14ac:dyDescent="0.45">
      <c r="A22" s="24" t="s">
        <v>62</v>
      </c>
      <c r="B22" s="57" t="s">
        <v>236</v>
      </c>
      <c r="C22" s="25" t="s">
        <v>12</v>
      </c>
      <c r="D22" s="71">
        <v>41.25</v>
      </c>
      <c r="E22" s="70"/>
      <c r="F22" s="70">
        <f t="shared" si="0"/>
        <v>0</v>
      </c>
      <c r="G22" s="82" t="s">
        <v>227</v>
      </c>
    </row>
    <row r="23" spans="1:7" ht="16.5" x14ac:dyDescent="0.35">
      <c r="A23" s="24" t="s">
        <v>21</v>
      </c>
      <c r="B23" s="50" t="s">
        <v>237</v>
      </c>
      <c r="C23" s="25" t="s">
        <v>225</v>
      </c>
      <c r="D23" s="71">
        <v>3.1</v>
      </c>
      <c r="E23" s="70"/>
      <c r="F23" s="70">
        <f t="shared" si="0"/>
        <v>0</v>
      </c>
      <c r="G23" s="82" t="s">
        <v>228</v>
      </c>
    </row>
    <row r="24" spans="1:7" ht="16.5" x14ac:dyDescent="0.35">
      <c r="A24" s="24" t="s">
        <v>63</v>
      </c>
      <c r="B24" s="50" t="s">
        <v>238</v>
      </c>
      <c r="C24" s="25" t="s">
        <v>225</v>
      </c>
      <c r="D24" s="71">
        <v>3.5649999999999999</v>
      </c>
      <c r="E24" s="70"/>
      <c r="F24" s="70">
        <f t="shared" si="0"/>
        <v>0</v>
      </c>
      <c r="G24" s="82" t="s">
        <v>227</v>
      </c>
    </row>
    <row r="25" spans="1:7" s="9" customFormat="1" x14ac:dyDescent="0.35">
      <c r="A25" s="8">
        <v>14</v>
      </c>
      <c r="B25" s="10" t="s">
        <v>239</v>
      </c>
      <c r="C25" s="4" t="s">
        <v>51</v>
      </c>
      <c r="D25" s="71">
        <v>221.9</v>
      </c>
      <c r="E25" s="70"/>
      <c r="F25" s="70">
        <f t="shared" si="0"/>
        <v>0</v>
      </c>
      <c r="G25" s="82" t="s">
        <v>228</v>
      </c>
    </row>
    <row r="26" spans="1:7" s="9" customFormat="1" x14ac:dyDescent="0.35">
      <c r="A26" s="5" t="s">
        <v>55</v>
      </c>
      <c r="B26" s="10" t="s">
        <v>94</v>
      </c>
      <c r="C26" s="4" t="s">
        <v>10</v>
      </c>
      <c r="D26" s="71">
        <v>31.731699999999996</v>
      </c>
      <c r="E26" s="70"/>
      <c r="F26" s="70">
        <f t="shared" si="0"/>
        <v>0</v>
      </c>
      <c r="G26" s="82" t="s">
        <v>227</v>
      </c>
    </row>
    <row r="27" spans="1:7" s="9" customFormat="1" x14ac:dyDescent="0.35">
      <c r="A27" s="5" t="s">
        <v>189</v>
      </c>
      <c r="B27" s="10" t="s">
        <v>95</v>
      </c>
      <c r="C27" s="4" t="s">
        <v>10</v>
      </c>
      <c r="D27" s="71">
        <v>21.169259999999998</v>
      </c>
      <c r="E27" s="70"/>
      <c r="F27" s="70">
        <f t="shared" si="0"/>
        <v>0</v>
      </c>
      <c r="G27" s="82" t="s">
        <v>227</v>
      </c>
    </row>
    <row r="28" spans="1:7" s="9" customFormat="1" x14ac:dyDescent="0.35">
      <c r="A28" s="5" t="s">
        <v>190</v>
      </c>
      <c r="B28" s="10" t="s">
        <v>96</v>
      </c>
      <c r="C28" s="4" t="s">
        <v>10</v>
      </c>
      <c r="D28" s="71">
        <v>0.26627999999999996</v>
      </c>
      <c r="E28" s="70"/>
      <c r="F28" s="70">
        <f t="shared" si="0"/>
        <v>0</v>
      </c>
      <c r="G28" s="82" t="s">
        <v>227</v>
      </c>
    </row>
    <row r="29" spans="1:7" s="9" customFormat="1" x14ac:dyDescent="0.35">
      <c r="A29" s="5" t="s">
        <v>159</v>
      </c>
      <c r="B29" s="10" t="s">
        <v>240</v>
      </c>
      <c r="C29" s="4" t="s">
        <v>4</v>
      </c>
      <c r="D29" s="71">
        <v>85</v>
      </c>
      <c r="E29" s="70"/>
      <c r="F29" s="70">
        <f t="shared" si="0"/>
        <v>0</v>
      </c>
      <c r="G29" s="82" t="s">
        <v>228</v>
      </c>
    </row>
    <row r="30" spans="1:7" s="9" customFormat="1" x14ac:dyDescent="0.35">
      <c r="A30" s="5" t="s">
        <v>99</v>
      </c>
      <c r="B30" s="10" t="s">
        <v>65</v>
      </c>
      <c r="C30" s="4" t="s">
        <v>4</v>
      </c>
      <c r="D30" s="71">
        <v>85.85</v>
      </c>
      <c r="E30" s="70"/>
      <c r="F30" s="70">
        <f t="shared" si="0"/>
        <v>0</v>
      </c>
      <c r="G30" s="82" t="s">
        <v>283</v>
      </c>
    </row>
    <row r="31" spans="1:7" s="9" customFormat="1" x14ac:dyDescent="0.35">
      <c r="A31" s="5" t="s">
        <v>160</v>
      </c>
      <c r="B31" s="10" t="s">
        <v>241</v>
      </c>
      <c r="C31" s="4" t="s">
        <v>4</v>
      </c>
      <c r="D31" s="71">
        <v>85</v>
      </c>
      <c r="E31" s="70"/>
      <c r="F31" s="70">
        <f t="shared" si="0"/>
        <v>0</v>
      </c>
      <c r="G31" s="82" t="s">
        <v>228</v>
      </c>
    </row>
    <row r="32" spans="1:7" s="9" customFormat="1" x14ac:dyDescent="0.35">
      <c r="A32" s="5" t="s">
        <v>100</v>
      </c>
      <c r="B32" s="10" t="s">
        <v>8</v>
      </c>
      <c r="C32" s="4" t="s">
        <v>4</v>
      </c>
      <c r="D32" s="71">
        <v>0.66810000000000003</v>
      </c>
      <c r="E32" s="70"/>
      <c r="F32" s="70">
        <f t="shared" si="0"/>
        <v>0</v>
      </c>
      <c r="G32" s="82" t="s">
        <v>283</v>
      </c>
    </row>
    <row r="33" spans="1:7" s="9" customFormat="1" x14ac:dyDescent="0.35">
      <c r="A33" s="5" t="s">
        <v>161</v>
      </c>
      <c r="B33" s="10" t="s">
        <v>242</v>
      </c>
      <c r="C33" s="4" t="s">
        <v>4</v>
      </c>
      <c r="D33" s="71">
        <v>85</v>
      </c>
      <c r="E33" s="70"/>
      <c r="F33" s="70">
        <f t="shared" si="0"/>
        <v>0</v>
      </c>
      <c r="G33" s="82" t="s">
        <v>228</v>
      </c>
    </row>
    <row r="34" spans="1:7" s="9" customFormat="1" x14ac:dyDescent="0.35">
      <c r="A34" s="5" t="s">
        <v>101</v>
      </c>
      <c r="B34" s="10" t="s">
        <v>8</v>
      </c>
      <c r="C34" s="4" t="s">
        <v>64</v>
      </c>
      <c r="D34" s="71">
        <v>7.99</v>
      </c>
      <c r="E34" s="70"/>
      <c r="F34" s="70">
        <f t="shared" si="0"/>
        <v>0</v>
      </c>
      <c r="G34" s="82" t="s">
        <v>283</v>
      </c>
    </row>
    <row r="35" spans="1:7" s="9" customFormat="1" x14ac:dyDescent="0.35">
      <c r="A35" s="8">
        <v>18</v>
      </c>
      <c r="B35" s="50" t="s">
        <v>243</v>
      </c>
      <c r="C35" s="4" t="s">
        <v>4</v>
      </c>
      <c r="D35" s="71">
        <v>3</v>
      </c>
      <c r="E35" s="70"/>
      <c r="F35" s="70">
        <f t="shared" si="0"/>
        <v>0</v>
      </c>
      <c r="G35" s="82" t="s">
        <v>228</v>
      </c>
    </row>
    <row r="36" spans="1:7" s="9" customFormat="1" x14ac:dyDescent="0.35">
      <c r="A36" s="8" t="s">
        <v>102</v>
      </c>
      <c r="B36" s="10" t="s">
        <v>123</v>
      </c>
      <c r="C36" s="4" t="s">
        <v>4</v>
      </c>
      <c r="D36" s="71">
        <v>2.9939999999999998</v>
      </c>
      <c r="E36" s="70"/>
      <c r="F36" s="70">
        <f t="shared" si="0"/>
        <v>0</v>
      </c>
      <c r="G36" s="82" t="s">
        <v>227</v>
      </c>
    </row>
    <row r="37" spans="1:7" s="9" customFormat="1" x14ac:dyDescent="0.35">
      <c r="A37" s="8">
        <v>19</v>
      </c>
      <c r="B37" s="10" t="s">
        <v>124</v>
      </c>
      <c r="C37" s="4" t="s">
        <v>4</v>
      </c>
      <c r="D37" s="71">
        <v>3</v>
      </c>
      <c r="E37" s="70"/>
      <c r="F37" s="70">
        <f t="shared" si="0"/>
        <v>0</v>
      </c>
      <c r="G37" s="82" t="s">
        <v>228</v>
      </c>
    </row>
    <row r="38" spans="1:7" s="9" customFormat="1" x14ac:dyDescent="0.35">
      <c r="A38" s="8" t="s">
        <v>103</v>
      </c>
      <c r="B38" s="10" t="s">
        <v>8</v>
      </c>
      <c r="C38" s="4" t="s">
        <v>64</v>
      </c>
      <c r="D38" s="71">
        <v>0.17100000000000001</v>
      </c>
      <c r="E38" s="70"/>
      <c r="F38" s="70">
        <f t="shared" si="0"/>
        <v>0</v>
      </c>
      <c r="G38" s="82" t="s">
        <v>283</v>
      </c>
    </row>
    <row r="39" spans="1:7" s="9" customFormat="1" x14ac:dyDescent="0.35">
      <c r="A39" s="5" t="s">
        <v>149</v>
      </c>
      <c r="B39" s="10" t="s">
        <v>244</v>
      </c>
      <c r="C39" s="4" t="s">
        <v>4</v>
      </c>
      <c r="D39" s="71">
        <v>75</v>
      </c>
      <c r="E39" s="70"/>
      <c r="F39" s="70">
        <f t="shared" si="0"/>
        <v>0</v>
      </c>
      <c r="G39" s="82" t="s">
        <v>228</v>
      </c>
    </row>
    <row r="40" spans="1:7" s="9" customFormat="1" x14ac:dyDescent="0.35">
      <c r="A40" s="5" t="s">
        <v>46</v>
      </c>
      <c r="B40" s="10" t="s">
        <v>245</v>
      </c>
      <c r="C40" s="4" t="s">
        <v>4</v>
      </c>
      <c r="D40" s="71">
        <v>75.75</v>
      </c>
      <c r="E40" s="70"/>
      <c r="F40" s="70">
        <f t="shared" si="0"/>
        <v>0</v>
      </c>
      <c r="G40" s="82" t="s">
        <v>283</v>
      </c>
    </row>
    <row r="41" spans="1:7" s="9" customFormat="1" x14ac:dyDescent="0.35">
      <c r="A41" s="5" t="s">
        <v>162</v>
      </c>
      <c r="B41" s="10" t="s">
        <v>246</v>
      </c>
      <c r="C41" s="4" t="s">
        <v>4</v>
      </c>
      <c r="D41" s="71">
        <v>75</v>
      </c>
      <c r="E41" s="70"/>
      <c r="F41" s="70">
        <f t="shared" si="0"/>
        <v>0</v>
      </c>
      <c r="G41" s="82" t="s">
        <v>228</v>
      </c>
    </row>
    <row r="42" spans="1:7" s="9" customFormat="1" x14ac:dyDescent="0.35">
      <c r="A42" s="5" t="s">
        <v>31</v>
      </c>
      <c r="B42" s="10" t="s">
        <v>8</v>
      </c>
      <c r="C42" s="4" t="s">
        <v>4</v>
      </c>
      <c r="D42" s="71">
        <v>0.14774999999999999</v>
      </c>
      <c r="E42" s="70"/>
      <c r="F42" s="70">
        <f t="shared" si="0"/>
        <v>0</v>
      </c>
      <c r="G42" s="82" t="s">
        <v>283</v>
      </c>
    </row>
    <row r="43" spans="1:7" s="9" customFormat="1" x14ac:dyDescent="0.35">
      <c r="A43" s="5" t="s">
        <v>163</v>
      </c>
      <c r="B43" s="10" t="s">
        <v>247</v>
      </c>
      <c r="C43" s="4" t="s">
        <v>4</v>
      </c>
      <c r="D43" s="71">
        <v>75</v>
      </c>
      <c r="E43" s="70"/>
      <c r="F43" s="70">
        <f t="shared" si="0"/>
        <v>0</v>
      </c>
      <c r="G43" s="82" t="s">
        <v>228</v>
      </c>
    </row>
    <row r="44" spans="1:7" s="9" customFormat="1" x14ac:dyDescent="0.35">
      <c r="A44" s="5" t="s">
        <v>45</v>
      </c>
      <c r="B44" s="10" t="s">
        <v>8</v>
      </c>
      <c r="C44" s="4" t="s">
        <v>64</v>
      </c>
      <c r="D44" s="71">
        <v>2.3325</v>
      </c>
      <c r="E44" s="70"/>
      <c r="F44" s="70">
        <f t="shared" si="0"/>
        <v>0</v>
      </c>
      <c r="G44" s="82" t="s">
        <v>283</v>
      </c>
    </row>
    <row r="45" spans="1:7" s="9" customFormat="1" x14ac:dyDescent="0.35">
      <c r="A45" s="7" t="s">
        <v>164</v>
      </c>
      <c r="B45" s="10" t="s">
        <v>248</v>
      </c>
      <c r="C45" s="6" t="s">
        <v>12</v>
      </c>
      <c r="D45" s="69">
        <v>0.76639999999999997</v>
      </c>
      <c r="E45" s="70"/>
      <c r="F45" s="70">
        <f t="shared" si="0"/>
        <v>0</v>
      </c>
      <c r="G45" s="82" t="s">
        <v>228</v>
      </c>
    </row>
    <row r="46" spans="1:7" s="9" customFormat="1" x14ac:dyDescent="0.35">
      <c r="A46" s="7" t="s">
        <v>66</v>
      </c>
      <c r="B46" s="58" t="s">
        <v>249</v>
      </c>
      <c r="C46" s="6" t="s">
        <v>9</v>
      </c>
      <c r="D46" s="71">
        <v>1</v>
      </c>
      <c r="E46" s="70"/>
      <c r="F46" s="70">
        <f t="shared" si="0"/>
        <v>0</v>
      </c>
      <c r="G46" s="82" t="s">
        <v>227</v>
      </c>
    </row>
    <row r="47" spans="1:7" s="9" customFormat="1" x14ac:dyDescent="0.35">
      <c r="A47" s="7" t="s">
        <v>191</v>
      </c>
      <c r="B47" s="58" t="s">
        <v>250</v>
      </c>
      <c r="C47" s="6" t="s">
        <v>9</v>
      </c>
      <c r="D47" s="71">
        <v>1</v>
      </c>
      <c r="E47" s="70"/>
      <c r="F47" s="70">
        <f t="shared" si="0"/>
        <v>0</v>
      </c>
      <c r="G47" s="82" t="s">
        <v>227</v>
      </c>
    </row>
    <row r="48" spans="1:7" s="9" customFormat="1" x14ac:dyDescent="0.35">
      <c r="A48" s="7" t="s">
        <v>192</v>
      </c>
      <c r="B48" s="51" t="s">
        <v>251</v>
      </c>
      <c r="C48" s="6" t="s">
        <v>9</v>
      </c>
      <c r="D48" s="71">
        <v>1</v>
      </c>
      <c r="E48" s="70"/>
      <c r="F48" s="70">
        <f t="shared" si="0"/>
        <v>0</v>
      </c>
      <c r="G48" s="82" t="s">
        <v>227</v>
      </c>
    </row>
    <row r="49" spans="1:7" s="9" customFormat="1" x14ac:dyDescent="0.35">
      <c r="A49" s="7" t="s">
        <v>193</v>
      </c>
      <c r="B49" s="49" t="s">
        <v>252</v>
      </c>
      <c r="C49" s="4" t="s">
        <v>9</v>
      </c>
      <c r="D49" s="71">
        <v>1</v>
      </c>
      <c r="E49" s="70"/>
      <c r="F49" s="70">
        <f t="shared" si="0"/>
        <v>0</v>
      </c>
      <c r="G49" s="82" t="s">
        <v>227</v>
      </c>
    </row>
    <row r="50" spans="1:7" s="9" customFormat="1" x14ac:dyDescent="0.35">
      <c r="A50" s="7" t="s">
        <v>194</v>
      </c>
      <c r="B50" s="10" t="s">
        <v>253</v>
      </c>
      <c r="C50" s="4" t="s">
        <v>9</v>
      </c>
      <c r="D50" s="71">
        <v>1</v>
      </c>
      <c r="E50" s="70"/>
      <c r="F50" s="70">
        <f t="shared" si="0"/>
        <v>0</v>
      </c>
      <c r="G50" s="82" t="s">
        <v>283</v>
      </c>
    </row>
    <row r="51" spans="1:7" s="9" customFormat="1" x14ac:dyDescent="0.35">
      <c r="A51" s="7" t="s">
        <v>195</v>
      </c>
      <c r="B51" s="51" t="s">
        <v>254</v>
      </c>
      <c r="C51" s="6" t="s">
        <v>12</v>
      </c>
      <c r="D51" s="69">
        <v>6.8209599999999995E-2</v>
      </c>
      <c r="E51" s="70"/>
      <c r="F51" s="70">
        <f t="shared" si="0"/>
        <v>0</v>
      </c>
      <c r="G51" s="82" t="s">
        <v>227</v>
      </c>
    </row>
    <row r="52" spans="1:7" s="9" customFormat="1" x14ac:dyDescent="0.35">
      <c r="A52" s="7" t="s">
        <v>196</v>
      </c>
      <c r="B52" s="51" t="s">
        <v>255</v>
      </c>
      <c r="C52" s="6" t="s">
        <v>22</v>
      </c>
      <c r="D52" s="69">
        <v>0.68209599999999992</v>
      </c>
      <c r="E52" s="70"/>
      <c r="F52" s="70">
        <f t="shared" si="0"/>
        <v>0</v>
      </c>
      <c r="G52" s="82" t="s">
        <v>227</v>
      </c>
    </row>
    <row r="53" spans="1:7" s="9" customFormat="1" x14ac:dyDescent="0.35">
      <c r="A53" s="5" t="s">
        <v>165</v>
      </c>
      <c r="B53" s="10" t="s">
        <v>256</v>
      </c>
      <c r="C53" s="4" t="s">
        <v>12</v>
      </c>
      <c r="D53" s="71">
        <v>9.5400000000000009</v>
      </c>
      <c r="E53" s="70"/>
      <c r="F53" s="70">
        <f t="shared" si="0"/>
        <v>0</v>
      </c>
      <c r="G53" s="82" t="s">
        <v>228</v>
      </c>
    </row>
    <row r="54" spans="1:7" s="9" customFormat="1" x14ac:dyDescent="0.35">
      <c r="A54" s="5" t="s">
        <v>32</v>
      </c>
      <c r="B54" s="10" t="s">
        <v>71</v>
      </c>
      <c r="C54" s="4" t="s">
        <v>12</v>
      </c>
      <c r="D54" s="71">
        <v>10.017000000000001</v>
      </c>
      <c r="E54" s="70"/>
      <c r="F54" s="70">
        <f t="shared" si="0"/>
        <v>0</v>
      </c>
      <c r="G54" s="82" t="s">
        <v>227</v>
      </c>
    </row>
    <row r="55" spans="1:7" s="9" customFormat="1" x14ac:dyDescent="0.35">
      <c r="A55" s="5" t="s">
        <v>197</v>
      </c>
      <c r="B55" s="10" t="s">
        <v>220</v>
      </c>
      <c r="C55" s="4" t="s">
        <v>10</v>
      </c>
      <c r="D55" s="71">
        <v>2.2200000000000001E-2</v>
      </c>
      <c r="E55" s="70"/>
      <c r="F55" s="70">
        <f t="shared" si="0"/>
        <v>0</v>
      </c>
      <c r="G55" s="82" t="s">
        <v>227</v>
      </c>
    </row>
    <row r="56" spans="1:7" s="9" customFormat="1" x14ac:dyDescent="0.35">
      <c r="A56" s="5" t="s">
        <v>198</v>
      </c>
      <c r="B56" s="10" t="s">
        <v>104</v>
      </c>
      <c r="C56" s="4" t="s">
        <v>12</v>
      </c>
      <c r="D56" s="71">
        <v>0.47700000000000009</v>
      </c>
      <c r="E56" s="70"/>
      <c r="F56" s="70">
        <f t="shared" si="0"/>
        <v>0</v>
      </c>
      <c r="G56" s="82" t="s">
        <v>227</v>
      </c>
    </row>
    <row r="57" spans="1:7" s="9" customFormat="1" x14ac:dyDescent="0.35">
      <c r="A57" s="5" t="s">
        <v>199</v>
      </c>
      <c r="B57" s="10" t="s">
        <v>105</v>
      </c>
      <c r="C57" s="4" t="s">
        <v>12</v>
      </c>
      <c r="D57" s="71">
        <v>0.41022000000000003</v>
      </c>
      <c r="E57" s="70"/>
      <c r="F57" s="70">
        <f t="shared" si="0"/>
        <v>0</v>
      </c>
      <c r="G57" s="82" t="s">
        <v>227</v>
      </c>
    </row>
    <row r="58" spans="1:7" s="9" customFormat="1" x14ac:dyDescent="0.35">
      <c r="A58" s="5" t="s">
        <v>200</v>
      </c>
      <c r="B58" s="10" t="s">
        <v>257</v>
      </c>
      <c r="C58" s="4" t="s">
        <v>9</v>
      </c>
      <c r="D58" s="71">
        <v>15</v>
      </c>
      <c r="E58" s="70"/>
      <c r="F58" s="70">
        <f t="shared" si="0"/>
        <v>0</v>
      </c>
      <c r="G58" s="82" t="s">
        <v>283</v>
      </c>
    </row>
    <row r="59" spans="1:7" s="9" customFormat="1" ht="16.5" x14ac:dyDescent="0.35">
      <c r="A59" s="5" t="s">
        <v>166</v>
      </c>
      <c r="B59" s="11" t="s">
        <v>258</v>
      </c>
      <c r="C59" s="4" t="s">
        <v>225</v>
      </c>
      <c r="D59" s="71">
        <v>1.7999999999999998</v>
      </c>
      <c r="E59" s="70"/>
      <c r="F59" s="70">
        <f t="shared" si="0"/>
        <v>0</v>
      </c>
      <c r="G59" s="82" t="s">
        <v>228</v>
      </c>
    </row>
    <row r="60" spans="1:7" s="9" customFormat="1" ht="16.5" x14ac:dyDescent="0.35">
      <c r="A60" s="5" t="s">
        <v>33</v>
      </c>
      <c r="B60" s="10" t="s">
        <v>109</v>
      </c>
      <c r="C60" s="4" t="s">
        <v>225</v>
      </c>
      <c r="D60" s="71">
        <v>1.8269999999999997</v>
      </c>
      <c r="E60" s="70"/>
      <c r="F60" s="70">
        <f t="shared" si="0"/>
        <v>0</v>
      </c>
      <c r="G60" s="82" t="s">
        <v>227</v>
      </c>
    </row>
    <row r="61" spans="1:7" s="9" customFormat="1" x14ac:dyDescent="0.35">
      <c r="A61" s="5" t="s">
        <v>201</v>
      </c>
      <c r="B61" s="58" t="s">
        <v>259</v>
      </c>
      <c r="C61" s="4" t="s">
        <v>10</v>
      </c>
      <c r="D61" s="71">
        <v>0.14985000000000001</v>
      </c>
      <c r="E61" s="70"/>
      <c r="F61" s="70">
        <f t="shared" si="0"/>
        <v>0</v>
      </c>
      <c r="G61" s="82" t="s">
        <v>227</v>
      </c>
    </row>
    <row r="62" spans="1:7" s="9" customFormat="1" x14ac:dyDescent="0.35">
      <c r="A62" s="5" t="s">
        <v>202</v>
      </c>
      <c r="B62" s="58" t="s">
        <v>260</v>
      </c>
      <c r="C62" s="4" t="s">
        <v>10</v>
      </c>
      <c r="D62" s="71">
        <v>9.9000000000000005E-2</v>
      </c>
      <c r="E62" s="70"/>
      <c r="F62" s="70">
        <f t="shared" si="0"/>
        <v>0</v>
      </c>
      <c r="G62" s="82" t="s">
        <v>227</v>
      </c>
    </row>
    <row r="63" spans="1:7" s="9" customFormat="1" ht="16.5" x14ac:dyDescent="0.35">
      <c r="A63" s="5" t="s">
        <v>203</v>
      </c>
      <c r="B63" s="58" t="s">
        <v>108</v>
      </c>
      <c r="C63" s="4" t="s">
        <v>226</v>
      </c>
      <c r="D63" s="71">
        <v>2.4659999999999997</v>
      </c>
      <c r="E63" s="70"/>
      <c r="F63" s="70">
        <f t="shared" si="0"/>
        <v>0</v>
      </c>
      <c r="G63" s="82" t="s">
        <v>227</v>
      </c>
    </row>
    <row r="64" spans="1:7" s="9" customFormat="1" ht="16.5" x14ac:dyDescent="0.35">
      <c r="A64" s="5" t="s">
        <v>204</v>
      </c>
      <c r="B64" s="58" t="s">
        <v>261</v>
      </c>
      <c r="C64" s="4" t="s">
        <v>225</v>
      </c>
      <c r="D64" s="71">
        <v>1.5119999999999998E-2</v>
      </c>
      <c r="E64" s="70"/>
      <c r="F64" s="70">
        <f t="shared" si="0"/>
        <v>0</v>
      </c>
      <c r="G64" s="82" t="s">
        <v>227</v>
      </c>
    </row>
    <row r="65" spans="1:7" s="9" customFormat="1" ht="16.5" x14ac:dyDescent="0.35">
      <c r="A65" s="5" t="s">
        <v>205</v>
      </c>
      <c r="B65" s="58" t="s">
        <v>262</v>
      </c>
      <c r="C65" s="4" t="s">
        <v>225</v>
      </c>
      <c r="D65" s="71">
        <v>4.6079999999999996E-2</v>
      </c>
      <c r="E65" s="70"/>
      <c r="F65" s="70">
        <f t="shared" si="0"/>
        <v>0</v>
      </c>
      <c r="G65" s="82" t="s">
        <v>227</v>
      </c>
    </row>
    <row r="66" spans="1:7" s="9" customFormat="1" ht="16.5" x14ac:dyDescent="0.35">
      <c r="A66" s="5" t="s">
        <v>206</v>
      </c>
      <c r="B66" s="58" t="s">
        <v>263</v>
      </c>
      <c r="C66" s="4" t="s">
        <v>225</v>
      </c>
      <c r="D66" s="71">
        <v>4.6799999999999993E-3</v>
      </c>
      <c r="E66" s="70"/>
      <c r="F66" s="70">
        <f t="shared" si="0"/>
        <v>0</v>
      </c>
      <c r="G66" s="82" t="s">
        <v>227</v>
      </c>
    </row>
    <row r="67" spans="1:7" s="9" customFormat="1" x14ac:dyDescent="0.35">
      <c r="A67" s="5" t="s">
        <v>167</v>
      </c>
      <c r="B67" s="11" t="s">
        <v>264</v>
      </c>
      <c r="C67" s="4" t="s">
        <v>10</v>
      </c>
      <c r="D67" s="71">
        <v>2.9399999999999999E-2</v>
      </c>
      <c r="E67" s="70"/>
      <c r="F67" s="70">
        <f t="shared" si="0"/>
        <v>0</v>
      </c>
      <c r="G67" s="82" t="s">
        <v>228</v>
      </c>
    </row>
    <row r="68" spans="1:7" s="9" customFormat="1" x14ac:dyDescent="0.35">
      <c r="A68" s="5" t="s">
        <v>34</v>
      </c>
      <c r="B68" s="58" t="s">
        <v>265</v>
      </c>
      <c r="C68" s="4" t="s">
        <v>10</v>
      </c>
      <c r="D68" s="71">
        <v>2.9399999999999999E-2</v>
      </c>
      <c r="E68" s="70"/>
      <c r="F68" s="70">
        <f t="shared" si="0"/>
        <v>0</v>
      </c>
      <c r="G68" s="82" t="s">
        <v>227</v>
      </c>
    </row>
    <row r="69" spans="1:7" s="9" customFormat="1" x14ac:dyDescent="0.35">
      <c r="A69" s="5" t="s">
        <v>168</v>
      </c>
      <c r="B69" s="10" t="s">
        <v>125</v>
      </c>
      <c r="C69" s="4" t="s">
        <v>70</v>
      </c>
      <c r="D69" s="71">
        <v>15</v>
      </c>
      <c r="E69" s="70"/>
      <c r="F69" s="70">
        <f t="shared" si="0"/>
        <v>0</v>
      </c>
      <c r="G69" s="82" t="s">
        <v>228</v>
      </c>
    </row>
    <row r="70" spans="1:7" s="9" customFormat="1" x14ac:dyDescent="0.35">
      <c r="A70" s="5" t="s">
        <v>35</v>
      </c>
      <c r="B70" s="10" t="s">
        <v>106</v>
      </c>
      <c r="C70" s="4" t="s">
        <v>12</v>
      </c>
      <c r="D70" s="71">
        <v>0.21</v>
      </c>
      <c r="E70" s="70"/>
      <c r="F70" s="70">
        <f t="shared" si="0"/>
        <v>0</v>
      </c>
      <c r="G70" s="82" t="s">
        <v>227</v>
      </c>
    </row>
    <row r="71" spans="1:7" s="9" customFormat="1" ht="16.5" x14ac:dyDescent="0.35">
      <c r="A71" s="5" t="s">
        <v>169</v>
      </c>
      <c r="B71" s="10" t="s">
        <v>266</v>
      </c>
      <c r="C71" s="25" t="s">
        <v>226</v>
      </c>
      <c r="D71" s="71">
        <v>119</v>
      </c>
      <c r="E71" s="70"/>
      <c r="F71" s="70">
        <f t="shared" si="0"/>
        <v>0</v>
      </c>
      <c r="G71" s="82" t="s">
        <v>228</v>
      </c>
    </row>
    <row r="72" spans="1:7" s="9" customFormat="1" x14ac:dyDescent="0.35">
      <c r="A72" s="5" t="s">
        <v>36</v>
      </c>
      <c r="B72" s="10" t="s">
        <v>267</v>
      </c>
      <c r="C72" s="4" t="s">
        <v>10</v>
      </c>
      <c r="D72" s="71">
        <v>0.28559999999999997</v>
      </c>
      <c r="E72" s="70"/>
      <c r="F72" s="70">
        <f t="shared" si="0"/>
        <v>0</v>
      </c>
      <c r="G72" s="82" t="s">
        <v>227</v>
      </c>
    </row>
    <row r="73" spans="1:7" x14ac:dyDescent="0.35">
      <c r="A73" s="24" t="s">
        <v>170</v>
      </c>
      <c r="B73" s="50" t="s">
        <v>68</v>
      </c>
      <c r="C73" s="25" t="s">
        <v>51</v>
      </c>
      <c r="D73" s="71">
        <v>0.5</v>
      </c>
      <c r="E73" s="70"/>
      <c r="F73" s="70">
        <f t="shared" ref="F73:F136" si="1">D73*E73</f>
        <v>0</v>
      </c>
      <c r="G73" s="82" t="s">
        <v>228</v>
      </c>
    </row>
    <row r="74" spans="1:7" x14ac:dyDescent="0.35">
      <c r="A74" s="24" t="s">
        <v>37</v>
      </c>
      <c r="B74" s="50" t="s">
        <v>69</v>
      </c>
      <c r="C74" s="25" t="s">
        <v>22</v>
      </c>
      <c r="D74" s="71">
        <v>0.2</v>
      </c>
      <c r="E74" s="70"/>
      <c r="F74" s="70">
        <f t="shared" si="1"/>
        <v>0</v>
      </c>
      <c r="G74" s="82" t="s">
        <v>227</v>
      </c>
    </row>
    <row r="75" spans="1:7" s="9" customFormat="1" x14ac:dyDescent="0.35">
      <c r="A75" s="5" t="s">
        <v>171</v>
      </c>
      <c r="B75" s="10" t="s">
        <v>268</v>
      </c>
      <c r="C75" s="4" t="s">
        <v>70</v>
      </c>
      <c r="D75" s="71">
        <v>1</v>
      </c>
      <c r="E75" s="70"/>
      <c r="F75" s="70">
        <f t="shared" si="1"/>
        <v>0</v>
      </c>
      <c r="G75" s="82" t="s">
        <v>228</v>
      </c>
    </row>
    <row r="76" spans="1:7" s="9" customFormat="1" x14ac:dyDescent="0.35">
      <c r="A76" s="5" t="s">
        <v>73</v>
      </c>
      <c r="B76" s="10" t="s">
        <v>110</v>
      </c>
      <c r="C76" s="4" t="s">
        <v>70</v>
      </c>
      <c r="D76" s="71">
        <v>1</v>
      </c>
      <c r="E76" s="70"/>
      <c r="F76" s="70">
        <f t="shared" si="1"/>
        <v>0</v>
      </c>
      <c r="G76" s="82" t="s">
        <v>283</v>
      </c>
    </row>
    <row r="77" spans="1:7" s="9" customFormat="1" x14ac:dyDescent="0.35">
      <c r="A77" s="5" t="s">
        <v>172</v>
      </c>
      <c r="B77" s="10" t="s">
        <v>112</v>
      </c>
      <c r="C77" s="4" t="s">
        <v>70</v>
      </c>
      <c r="D77" s="71">
        <v>1</v>
      </c>
      <c r="E77" s="70"/>
      <c r="F77" s="70">
        <f t="shared" si="1"/>
        <v>0</v>
      </c>
      <c r="G77" s="82" t="s">
        <v>228</v>
      </c>
    </row>
    <row r="78" spans="1:7" s="9" customFormat="1" x14ac:dyDescent="0.35">
      <c r="A78" s="5" t="s">
        <v>47</v>
      </c>
      <c r="B78" s="10" t="s">
        <v>113</v>
      </c>
      <c r="C78" s="4" t="s">
        <v>70</v>
      </c>
      <c r="D78" s="71">
        <v>1</v>
      </c>
      <c r="E78" s="70"/>
      <c r="F78" s="70">
        <f t="shared" si="1"/>
        <v>0</v>
      </c>
      <c r="G78" s="82" t="s">
        <v>283</v>
      </c>
    </row>
    <row r="79" spans="1:7" s="9" customFormat="1" x14ac:dyDescent="0.35">
      <c r="A79" s="5" t="s">
        <v>119</v>
      </c>
      <c r="B79" s="10" t="s">
        <v>114</v>
      </c>
      <c r="C79" s="4" t="s">
        <v>70</v>
      </c>
      <c r="D79" s="71">
        <v>1</v>
      </c>
      <c r="E79" s="70"/>
      <c r="F79" s="70">
        <f t="shared" si="1"/>
        <v>0</v>
      </c>
      <c r="G79" s="82" t="s">
        <v>227</v>
      </c>
    </row>
    <row r="80" spans="1:7" s="9" customFormat="1" x14ac:dyDescent="0.35">
      <c r="A80" s="5" t="s">
        <v>173</v>
      </c>
      <c r="B80" s="10" t="s">
        <v>126</v>
      </c>
      <c r="C80" s="4" t="s">
        <v>9</v>
      </c>
      <c r="D80" s="71">
        <v>5</v>
      </c>
      <c r="E80" s="70"/>
      <c r="F80" s="70">
        <f t="shared" si="1"/>
        <v>0</v>
      </c>
      <c r="G80" s="82" t="s">
        <v>228</v>
      </c>
    </row>
    <row r="81" spans="1:7" s="9" customFormat="1" x14ac:dyDescent="0.35">
      <c r="A81" s="5" t="s">
        <v>38</v>
      </c>
      <c r="B81" s="10" t="s">
        <v>127</v>
      </c>
      <c r="C81" s="4" t="s">
        <v>9</v>
      </c>
      <c r="D81" s="71">
        <v>5</v>
      </c>
      <c r="E81" s="70"/>
      <c r="F81" s="70">
        <f t="shared" si="1"/>
        <v>0</v>
      </c>
      <c r="G81" s="82" t="s">
        <v>283</v>
      </c>
    </row>
    <row r="82" spans="1:7" s="9" customFormat="1" x14ac:dyDescent="0.35">
      <c r="A82" s="5" t="s">
        <v>98</v>
      </c>
      <c r="B82" s="10" t="s">
        <v>128</v>
      </c>
      <c r="C82" s="4" t="s">
        <v>9</v>
      </c>
      <c r="D82" s="71">
        <v>15</v>
      </c>
      <c r="E82" s="70"/>
      <c r="F82" s="70">
        <f t="shared" si="1"/>
        <v>0</v>
      </c>
      <c r="G82" s="82" t="s">
        <v>228</v>
      </c>
    </row>
    <row r="83" spans="1:7" s="9" customFormat="1" x14ac:dyDescent="0.35">
      <c r="A83" s="5" t="s">
        <v>39</v>
      </c>
      <c r="B83" s="10" t="s">
        <v>129</v>
      </c>
      <c r="C83" s="4" t="s">
        <v>9</v>
      </c>
      <c r="D83" s="71">
        <v>15</v>
      </c>
      <c r="E83" s="70"/>
      <c r="F83" s="70">
        <f t="shared" si="1"/>
        <v>0</v>
      </c>
      <c r="G83" s="82" t="s">
        <v>283</v>
      </c>
    </row>
    <row r="84" spans="1:7" s="9" customFormat="1" x14ac:dyDescent="0.35">
      <c r="A84" s="8">
        <v>34</v>
      </c>
      <c r="B84" s="10" t="s">
        <v>131</v>
      </c>
      <c r="C84" s="4" t="s">
        <v>10</v>
      </c>
      <c r="D84" s="71">
        <v>2.1000000000000001E-2</v>
      </c>
      <c r="E84" s="70"/>
      <c r="F84" s="70">
        <f t="shared" si="1"/>
        <v>0</v>
      </c>
      <c r="G84" s="82" t="s">
        <v>228</v>
      </c>
    </row>
    <row r="85" spans="1:7" s="9" customFormat="1" x14ac:dyDescent="0.35">
      <c r="A85" s="8" t="s">
        <v>26</v>
      </c>
      <c r="B85" s="10" t="s">
        <v>132</v>
      </c>
      <c r="C85" s="4" t="s">
        <v>9</v>
      </c>
      <c r="D85" s="71">
        <v>2</v>
      </c>
      <c r="E85" s="70"/>
      <c r="F85" s="70">
        <f t="shared" si="1"/>
        <v>0</v>
      </c>
      <c r="G85" s="82" t="s">
        <v>283</v>
      </c>
    </row>
    <row r="86" spans="1:7" s="9" customFormat="1" x14ac:dyDescent="0.35">
      <c r="A86" s="8">
        <v>35</v>
      </c>
      <c r="B86" s="10" t="s">
        <v>133</v>
      </c>
      <c r="C86" s="4" t="s">
        <v>9</v>
      </c>
      <c r="D86" s="71">
        <v>1</v>
      </c>
      <c r="E86" s="70"/>
      <c r="F86" s="70">
        <f t="shared" si="1"/>
        <v>0</v>
      </c>
      <c r="G86" s="82" t="s">
        <v>228</v>
      </c>
    </row>
    <row r="87" spans="1:7" s="9" customFormat="1" x14ac:dyDescent="0.35">
      <c r="A87" s="8" t="s">
        <v>23</v>
      </c>
      <c r="B87" s="10" t="s">
        <v>134</v>
      </c>
      <c r="C87" s="4" t="s">
        <v>9</v>
      </c>
      <c r="D87" s="71">
        <v>1</v>
      </c>
      <c r="E87" s="70"/>
      <c r="F87" s="70">
        <f t="shared" si="1"/>
        <v>0</v>
      </c>
      <c r="G87" s="82" t="s">
        <v>227</v>
      </c>
    </row>
    <row r="88" spans="1:7" s="9" customFormat="1" x14ac:dyDescent="0.35">
      <c r="A88" s="8">
        <v>36</v>
      </c>
      <c r="B88" s="10" t="s">
        <v>136</v>
      </c>
      <c r="C88" s="4" t="s">
        <v>10</v>
      </c>
      <c r="D88" s="71">
        <v>4.4999999999999997E-3</v>
      </c>
      <c r="E88" s="70"/>
      <c r="F88" s="70">
        <f t="shared" si="1"/>
        <v>0</v>
      </c>
      <c r="G88" s="82" t="s">
        <v>228</v>
      </c>
    </row>
    <row r="89" spans="1:7" s="9" customFormat="1" x14ac:dyDescent="0.35">
      <c r="A89" s="8" t="s">
        <v>24</v>
      </c>
      <c r="B89" s="10" t="s">
        <v>135</v>
      </c>
      <c r="C89" s="4" t="s">
        <v>9</v>
      </c>
      <c r="D89" s="71">
        <v>1</v>
      </c>
      <c r="E89" s="70"/>
      <c r="F89" s="70">
        <f t="shared" si="1"/>
        <v>0</v>
      </c>
      <c r="G89" s="82" t="s">
        <v>227</v>
      </c>
    </row>
    <row r="90" spans="1:7" s="9" customFormat="1" x14ac:dyDescent="0.35">
      <c r="A90" s="8">
        <v>37</v>
      </c>
      <c r="B90" s="10" t="s">
        <v>137</v>
      </c>
      <c r="C90" s="4" t="s">
        <v>9</v>
      </c>
      <c r="D90" s="71">
        <v>1</v>
      </c>
      <c r="E90" s="70"/>
      <c r="F90" s="70">
        <f t="shared" si="1"/>
        <v>0</v>
      </c>
      <c r="G90" s="82" t="s">
        <v>228</v>
      </c>
    </row>
    <row r="91" spans="1:7" s="9" customFormat="1" x14ac:dyDescent="0.35">
      <c r="A91" s="8" t="s">
        <v>25</v>
      </c>
      <c r="B91" s="10" t="s">
        <v>138</v>
      </c>
      <c r="C91" s="4" t="s">
        <v>9</v>
      </c>
      <c r="D91" s="71">
        <v>1</v>
      </c>
      <c r="E91" s="70"/>
      <c r="F91" s="70">
        <f t="shared" si="1"/>
        <v>0</v>
      </c>
      <c r="G91" s="82" t="s">
        <v>283</v>
      </c>
    </row>
    <row r="92" spans="1:7" s="9" customFormat="1" x14ac:dyDescent="0.35">
      <c r="A92" s="5" t="s">
        <v>118</v>
      </c>
      <c r="B92" s="10" t="s">
        <v>139</v>
      </c>
      <c r="C92" s="4" t="s">
        <v>9</v>
      </c>
      <c r="D92" s="71">
        <v>1</v>
      </c>
      <c r="E92" s="70"/>
      <c r="F92" s="70">
        <f t="shared" si="1"/>
        <v>0</v>
      </c>
      <c r="G92" s="82" t="s">
        <v>228</v>
      </c>
    </row>
    <row r="93" spans="1:7" s="9" customFormat="1" x14ac:dyDescent="0.35">
      <c r="A93" s="5" t="s">
        <v>40</v>
      </c>
      <c r="B93" s="10" t="s">
        <v>140</v>
      </c>
      <c r="C93" s="4" t="s">
        <v>9</v>
      </c>
      <c r="D93" s="71">
        <v>1</v>
      </c>
      <c r="E93" s="70"/>
      <c r="F93" s="70">
        <f t="shared" si="1"/>
        <v>0</v>
      </c>
      <c r="G93" s="82" t="s">
        <v>283</v>
      </c>
    </row>
    <row r="94" spans="1:7" s="9" customFormat="1" x14ac:dyDescent="0.35">
      <c r="A94" s="5" t="s">
        <v>174</v>
      </c>
      <c r="B94" s="10" t="s">
        <v>222</v>
      </c>
      <c r="C94" s="4" t="s">
        <v>9</v>
      </c>
      <c r="D94" s="71">
        <v>8</v>
      </c>
      <c r="E94" s="70"/>
      <c r="F94" s="70">
        <f t="shared" si="1"/>
        <v>0</v>
      </c>
      <c r="G94" s="82" t="s">
        <v>228</v>
      </c>
    </row>
    <row r="95" spans="1:7" s="9" customFormat="1" x14ac:dyDescent="0.35">
      <c r="A95" s="5" t="s">
        <v>90</v>
      </c>
      <c r="B95" s="10" t="s">
        <v>141</v>
      </c>
      <c r="C95" s="4" t="s">
        <v>9</v>
      </c>
      <c r="D95" s="71">
        <v>8</v>
      </c>
      <c r="E95" s="70"/>
      <c r="F95" s="70">
        <f t="shared" si="1"/>
        <v>0</v>
      </c>
      <c r="G95" s="82" t="s">
        <v>283</v>
      </c>
    </row>
    <row r="96" spans="1:7" s="9" customFormat="1" x14ac:dyDescent="0.35">
      <c r="A96" s="5" t="s">
        <v>175</v>
      </c>
      <c r="B96" s="10" t="s">
        <v>223</v>
      </c>
      <c r="C96" s="4" t="s">
        <v>9</v>
      </c>
      <c r="D96" s="71">
        <v>90</v>
      </c>
      <c r="E96" s="70"/>
      <c r="F96" s="70">
        <f t="shared" si="1"/>
        <v>0</v>
      </c>
      <c r="G96" s="82" t="s">
        <v>228</v>
      </c>
    </row>
    <row r="97" spans="1:7" s="9" customFormat="1" x14ac:dyDescent="0.35">
      <c r="A97" s="5" t="s">
        <v>41</v>
      </c>
      <c r="B97" s="10" t="s">
        <v>269</v>
      </c>
      <c r="C97" s="4" t="s">
        <v>9</v>
      </c>
      <c r="D97" s="71">
        <v>90</v>
      </c>
      <c r="E97" s="70"/>
      <c r="F97" s="70">
        <f t="shared" si="1"/>
        <v>0</v>
      </c>
      <c r="G97" s="82" t="s">
        <v>283</v>
      </c>
    </row>
    <row r="98" spans="1:7" s="9" customFormat="1" x14ac:dyDescent="0.35">
      <c r="A98" s="5" t="s">
        <v>176</v>
      </c>
      <c r="B98" s="10" t="s">
        <v>224</v>
      </c>
      <c r="C98" s="4" t="s">
        <v>9</v>
      </c>
      <c r="D98" s="71">
        <v>45</v>
      </c>
      <c r="E98" s="70"/>
      <c r="F98" s="70">
        <f t="shared" si="1"/>
        <v>0</v>
      </c>
      <c r="G98" s="82" t="s">
        <v>228</v>
      </c>
    </row>
    <row r="99" spans="1:7" s="9" customFormat="1" x14ac:dyDescent="0.35">
      <c r="A99" s="5" t="s">
        <v>42</v>
      </c>
      <c r="B99" s="10" t="s">
        <v>142</v>
      </c>
      <c r="C99" s="4" t="s">
        <v>9</v>
      </c>
      <c r="D99" s="71">
        <v>45</v>
      </c>
      <c r="E99" s="70"/>
      <c r="F99" s="70">
        <f t="shared" si="1"/>
        <v>0</v>
      </c>
      <c r="G99" s="82" t="s">
        <v>283</v>
      </c>
    </row>
    <row r="100" spans="1:7" s="9" customFormat="1" x14ac:dyDescent="0.35">
      <c r="A100" s="8">
        <v>42</v>
      </c>
      <c r="B100" s="10" t="s">
        <v>270</v>
      </c>
      <c r="C100" s="4" t="s">
        <v>70</v>
      </c>
      <c r="D100" s="71">
        <v>30</v>
      </c>
      <c r="E100" s="70"/>
      <c r="F100" s="70">
        <f t="shared" si="1"/>
        <v>0</v>
      </c>
      <c r="G100" s="82" t="s">
        <v>228</v>
      </c>
    </row>
    <row r="101" spans="1:7" s="9" customFormat="1" x14ac:dyDescent="0.35">
      <c r="A101" s="8" t="s">
        <v>43</v>
      </c>
      <c r="B101" s="10" t="s">
        <v>143</v>
      </c>
      <c r="C101" s="4" t="s">
        <v>70</v>
      </c>
      <c r="D101" s="71">
        <v>30</v>
      </c>
      <c r="E101" s="70"/>
      <c r="F101" s="70">
        <f t="shared" si="1"/>
        <v>0</v>
      </c>
      <c r="G101" s="82" t="s">
        <v>227</v>
      </c>
    </row>
    <row r="102" spans="1:7" s="9" customFormat="1" x14ac:dyDescent="0.35">
      <c r="A102" s="8">
        <v>43</v>
      </c>
      <c r="B102" s="10" t="s">
        <v>271</v>
      </c>
      <c r="C102" s="4" t="s">
        <v>70</v>
      </c>
      <c r="D102" s="71">
        <v>15</v>
      </c>
      <c r="E102" s="70"/>
      <c r="F102" s="70">
        <f t="shared" si="1"/>
        <v>0</v>
      </c>
      <c r="G102" s="82" t="s">
        <v>228</v>
      </c>
    </row>
    <row r="103" spans="1:7" s="9" customFormat="1" x14ac:dyDescent="0.35">
      <c r="A103" s="8" t="s">
        <v>44</v>
      </c>
      <c r="B103" s="10" t="s">
        <v>144</v>
      </c>
      <c r="C103" s="4" t="s">
        <v>70</v>
      </c>
      <c r="D103" s="71">
        <v>15</v>
      </c>
      <c r="E103" s="70"/>
      <c r="F103" s="70">
        <f t="shared" si="1"/>
        <v>0</v>
      </c>
      <c r="G103" s="82" t="s">
        <v>283</v>
      </c>
    </row>
    <row r="104" spans="1:7" s="9" customFormat="1" x14ac:dyDescent="0.35">
      <c r="A104" s="8" t="s">
        <v>207</v>
      </c>
      <c r="B104" s="10" t="s">
        <v>115</v>
      </c>
      <c r="C104" s="4" t="s">
        <v>9</v>
      </c>
      <c r="D104" s="71">
        <v>30</v>
      </c>
      <c r="E104" s="70"/>
      <c r="F104" s="70">
        <f t="shared" si="1"/>
        <v>0</v>
      </c>
      <c r="G104" s="82" t="s">
        <v>227</v>
      </c>
    </row>
    <row r="105" spans="1:7" s="9" customFormat="1" x14ac:dyDescent="0.35">
      <c r="A105" s="8">
        <v>44</v>
      </c>
      <c r="B105" s="10" t="s">
        <v>116</v>
      </c>
      <c r="C105" s="4" t="s">
        <v>70</v>
      </c>
      <c r="D105" s="71">
        <v>15</v>
      </c>
      <c r="E105" s="70"/>
      <c r="F105" s="70">
        <f t="shared" si="1"/>
        <v>0</v>
      </c>
      <c r="G105" s="82" t="s">
        <v>228</v>
      </c>
    </row>
    <row r="106" spans="1:7" s="9" customFormat="1" x14ac:dyDescent="0.35">
      <c r="A106" s="8" t="s">
        <v>52</v>
      </c>
      <c r="B106" s="10" t="s">
        <v>117</v>
      </c>
      <c r="C106" s="4" t="s">
        <v>70</v>
      </c>
      <c r="D106" s="71">
        <v>15</v>
      </c>
      <c r="E106" s="70"/>
      <c r="F106" s="70">
        <f t="shared" si="1"/>
        <v>0</v>
      </c>
      <c r="G106" s="82" t="s">
        <v>227</v>
      </c>
    </row>
    <row r="107" spans="1:7" s="9" customFormat="1" x14ac:dyDescent="0.35">
      <c r="A107" s="8">
        <v>45</v>
      </c>
      <c r="B107" s="10" t="s">
        <v>145</v>
      </c>
      <c r="C107" s="4" t="s">
        <v>10</v>
      </c>
      <c r="D107" s="71">
        <v>1.9500000000000001E-3</v>
      </c>
      <c r="E107" s="70"/>
      <c r="F107" s="70">
        <f t="shared" si="1"/>
        <v>0</v>
      </c>
      <c r="G107" s="82" t="s">
        <v>228</v>
      </c>
    </row>
    <row r="108" spans="1:7" s="9" customFormat="1" x14ac:dyDescent="0.35">
      <c r="A108" s="8" t="s">
        <v>56</v>
      </c>
      <c r="B108" s="10" t="s">
        <v>146</v>
      </c>
      <c r="C108" s="4" t="s">
        <v>9</v>
      </c>
      <c r="D108" s="71">
        <v>15</v>
      </c>
      <c r="E108" s="70"/>
      <c r="F108" s="70">
        <f t="shared" si="1"/>
        <v>0</v>
      </c>
      <c r="G108" s="82" t="s">
        <v>227</v>
      </c>
    </row>
    <row r="109" spans="1:7" s="9" customFormat="1" x14ac:dyDescent="0.35">
      <c r="A109" s="5" t="s">
        <v>177</v>
      </c>
      <c r="B109" s="10" t="s">
        <v>272</v>
      </c>
      <c r="C109" s="4" t="s">
        <v>12</v>
      </c>
      <c r="D109" s="71">
        <v>6.7499999999999999E-3</v>
      </c>
      <c r="E109" s="70"/>
      <c r="F109" s="70">
        <f t="shared" si="1"/>
        <v>0</v>
      </c>
      <c r="G109" s="82" t="s">
        <v>228</v>
      </c>
    </row>
    <row r="110" spans="1:7" s="9" customFormat="1" x14ac:dyDescent="0.35">
      <c r="A110" s="5" t="s">
        <v>48</v>
      </c>
      <c r="B110" s="10" t="s">
        <v>71</v>
      </c>
      <c r="C110" s="4" t="s">
        <v>12</v>
      </c>
      <c r="D110" s="71">
        <v>6.8849999999999996E-3</v>
      </c>
      <c r="E110" s="70"/>
      <c r="F110" s="70">
        <f t="shared" si="1"/>
        <v>0</v>
      </c>
      <c r="G110" s="82" t="s">
        <v>227</v>
      </c>
    </row>
    <row r="111" spans="1:7" s="9" customFormat="1" x14ac:dyDescent="0.35">
      <c r="A111" s="5" t="s">
        <v>208</v>
      </c>
      <c r="B111" s="10" t="s">
        <v>97</v>
      </c>
      <c r="C111" s="4" t="s">
        <v>12</v>
      </c>
      <c r="D111" s="71">
        <v>1.6200000000000001E-4</v>
      </c>
      <c r="E111" s="70"/>
      <c r="F111" s="70">
        <f t="shared" si="1"/>
        <v>0</v>
      </c>
      <c r="G111" s="82" t="s">
        <v>227</v>
      </c>
    </row>
    <row r="112" spans="1:7" s="9" customFormat="1" x14ac:dyDescent="0.35">
      <c r="A112" s="8">
        <v>47</v>
      </c>
      <c r="B112" s="10" t="s">
        <v>111</v>
      </c>
      <c r="C112" s="4" t="s">
        <v>10</v>
      </c>
      <c r="D112" s="71">
        <v>4.5899999999999996E-2</v>
      </c>
      <c r="E112" s="70"/>
      <c r="F112" s="70">
        <f t="shared" si="1"/>
        <v>0</v>
      </c>
      <c r="G112" s="82" t="s">
        <v>228</v>
      </c>
    </row>
    <row r="113" spans="1:7" s="9" customFormat="1" x14ac:dyDescent="0.35">
      <c r="A113" s="8" t="s">
        <v>57</v>
      </c>
      <c r="B113" s="10" t="s">
        <v>130</v>
      </c>
      <c r="C113" s="4" t="s">
        <v>9</v>
      </c>
      <c r="D113" s="71">
        <v>2</v>
      </c>
      <c r="E113" s="70"/>
      <c r="F113" s="70">
        <f t="shared" si="1"/>
        <v>0</v>
      </c>
      <c r="G113" s="82" t="s">
        <v>227</v>
      </c>
    </row>
    <row r="114" spans="1:7" s="9" customFormat="1" x14ac:dyDescent="0.35">
      <c r="A114" s="5" t="s">
        <v>178</v>
      </c>
      <c r="B114" s="10" t="s">
        <v>147</v>
      </c>
      <c r="C114" s="4" t="s">
        <v>75</v>
      </c>
      <c r="D114" s="71">
        <v>1</v>
      </c>
      <c r="E114" s="70"/>
      <c r="F114" s="70">
        <f t="shared" si="1"/>
        <v>0</v>
      </c>
      <c r="G114" s="82" t="s">
        <v>228</v>
      </c>
    </row>
    <row r="115" spans="1:7" s="9" customFormat="1" x14ac:dyDescent="0.35">
      <c r="A115" s="5" t="s">
        <v>53</v>
      </c>
      <c r="B115" s="10" t="s">
        <v>65</v>
      </c>
      <c r="C115" s="4" t="s">
        <v>4</v>
      </c>
      <c r="D115" s="71">
        <v>0.4</v>
      </c>
      <c r="E115" s="70"/>
      <c r="F115" s="70">
        <f t="shared" si="1"/>
        <v>0</v>
      </c>
      <c r="G115" s="82" t="s">
        <v>283</v>
      </c>
    </row>
    <row r="116" spans="1:7" s="9" customFormat="1" x14ac:dyDescent="0.35">
      <c r="A116" s="5" t="s">
        <v>179</v>
      </c>
      <c r="B116" s="10" t="s">
        <v>148</v>
      </c>
      <c r="C116" s="4" t="s">
        <v>75</v>
      </c>
      <c r="D116" s="71">
        <v>15</v>
      </c>
      <c r="E116" s="70"/>
      <c r="F116" s="70">
        <f t="shared" si="1"/>
        <v>0</v>
      </c>
      <c r="G116" s="82" t="s">
        <v>228</v>
      </c>
    </row>
    <row r="117" spans="1:7" s="9" customFormat="1" x14ac:dyDescent="0.35">
      <c r="A117" s="5" t="s">
        <v>91</v>
      </c>
      <c r="B117" s="10" t="s">
        <v>245</v>
      </c>
      <c r="C117" s="4" t="s">
        <v>4</v>
      </c>
      <c r="D117" s="71">
        <v>6</v>
      </c>
      <c r="E117" s="70"/>
      <c r="F117" s="70">
        <f t="shared" si="1"/>
        <v>0</v>
      </c>
      <c r="G117" s="82" t="s">
        <v>283</v>
      </c>
    </row>
    <row r="118" spans="1:7" s="9" customFormat="1" x14ac:dyDescent="0.35">
      <c r="A118" s="5" t="s">
        <v>180</v>
      </c>
      <c r="B118" s="10" t="s">
        <v>76</v>
      </c>
      <c r="C118" s="4" t="s">
        <v>51</v>
      </c>
      <c r="D118" s="71">
        <v>16.72</v>
      </c>
      <c r="E118" s="70"/>
      <c r="F118" s="70">
        <f t="shared" si="1"/>
        <v>0</v>
      </c>
      <c r="G118" s="82" t="s">
        <v>228</v>
      </c>
    </row>
    <row r="119" spans="1:7" s="9" customFormat="1" x14ac:dyDescent="0.35">
      <c r="A119" s="5" t="s">
        <v>49</v>
      </c>
      <c r="B119" s="59" t="s">
        <v>273</v>
      </c>
      <c r="C119" s="4" t="s">
        <v>12</v>
      </c>
      <c r="D119" s="71">
        <v>7.1896000000000002E-2</v>
      </c>
      <c r="E119" s="70"/>
      <c r="F119" s="70">
        <f t="shared" si="1"/>
        <v>0</v>
      </c>
      <c r="G119" s="82" t="s">
        <v>227</v>
      </c>
    </row>
    <row r="120" spans="1:7" s="9" customFormat="1" x14ac:dyDescent="0.35">
      <c r="A120" s="5" t="s">
        <v>209</v>
      </c>
      <c r="B120" s="59" t="s">
        <v>77</v>
      </c>
      <c r="C120" s="4" t="s">
        <v>12</v>
      </c>
      <c r="D120" s="71">
        <v>0.15883999999999998</v>
      </c>
      <c r="E120" s="70"/>
      <c r="F120" s="70">
        <f t="shared" si="1"/>
        <v>0</v>
      </c>
      <c r="G120" s="82" t="s">
        <v>227</v>
      </c>
    </row>
    <row r="121" spans="1:7" s="60" customFormat="1" x14ac:dyDescent="0.45">
      <c r="A121" s="8">
        <v>51</v>
      </c>
      <c r="B121" s="11" t="s">
        <v>152</v>
      </c>
      <c r="C121" s="4" t="s">
        <v>153</v>
      </c>
      <c r="D121" s="71">
        <v>2</v>
      </c>
      <c r="E121" s="70"/>
      <c r="F121" s="70">
        <f t="shared" si="1"/>
        <v>0</v>
      </c>
      <c r="G121" s="82" t="s">
        <v>228</v>
      </c>
    </row>
    <row r="122" spans="1:7" s="60" customFormat="1" x14ac:dyDescent="0.45">
      <c r="A122" s="1" t="s">
        <v>50</v>
      </c>
      <c r="B122" s="50" t="s">
        <v>274</v>
      </c>
      <c r="C122" s="4" t="s">
        <v>70</v>
      </c>
      <c r="D122" s="71">
        <v>2.57754E-2</v>
      </c>
      <c r="E122" s="70"/>
      <c r="F122" s="70">
        <f t="shared" si="1"/>
        <v>0</v>
      </c>
      <c r="G122" s="82" t="s">
        <v>227</v>
      </c>
    </row>
    <row r="123" spans="1:7" s="60" customFormat="1" x14ac:dyDescent="0.45">
      <c r="A123" s="1" t="s">
        <v>210</v>
      </c>
      <c r="B123" s="50" t="s">
        <v>154</v>
      </c>
      <c r="C123" s="4" t="s">
        <v>22</v>
      </c>
      <c r="D123" s="71">
        <v>1.4061000000000001E-2</v>
      </c>
      <c r="E123" s="70"/>
      <c r="F123" s="70">
        <f t="shared" si="1"/>
        <v>0</v>
      </c>
      <c r="G123" s="82" t="s">
        <v>227</v>
      </c>
    </row>
    <row r="124" spans="1:7" s="9" customFormat="1" x14ac:dyDescent="0.35">
      <c r="A124" s="8">
        <v>52</v>
      </c>
      <c r="B124" s="50" t="s">
        <v>157</v>
      </c>
      <c r="C124" s="4" t="s">
        <v>4</v>
      </c>
      <c r="D124" s="71">
        <v>50</v>
      </c>
      <c r="E124" s="70"/>
      <c r="F124" s="70">
        <f t="shared" si="1"/>
        <v>0</v>
      </c>
      <c r="G124" s="82" t="s">
        <v>228</v>
      </c>
    </row>
    <row r="125" spans="1:7" s="9" customFormat="1" x14ac:dyDescent="0.35">
      <c r="A125" s="8">
        <v>53</v>
      </c>
      <c r="B125" s="10" t="s">
        <v>151</v>
      </c>
      <c r="C125" s="4" t="s">
        <v>10</v>
      </c>
      <c r="D125" s="71">
        <v>0.17499999999999999</v>
      </c>
      <c r="E125" s="70"/>
      <c r="F125" s="70">
        <f t="shared" si="1"/>
        <v>0</v>
      </c>
      <c r="G125" s="82" t="s">
        <v>228</v>
      </c>
    </row>
    <row r="126" spans="1:7" s="9" customFormat="1" x14ac:dyDescent="0.35">
      <c r="A126" s="5" t="s">
        <v>181</v>
      </c>
      <c r="B126" s="10" t="s">
        <v>275</v>
      </c>
      <c r="C126" s="4" t="s">
        <v>75</v>
      </c>
      <c r="D126" s="71">
        <v>2</v>
      </c>
      <c r="E126" s="70"/>
      <c r="F126" s="70">
        <f t="shared" si="1"/>
        <v>0</v>
      </c>
      <c r="G126" s="82" t="s">
        <v>228</v>
      </c>
    </row>
    <row r="127" spans="1:7" s="9" customFormat="1" x14ac:dyDescent="0.35">
      <c r="A127" s="5" t="s">
        <v>58</v>
      </c>
      <c r="B127" s="11" t="s">
        <v>150</v>
      </c>
      <c r="C127" s="4" t="s">
        <v>12</v>
      </c>
      <c r="D127" s="71">
        <v>0.01</v>
      </c>
      <c r="E127" s="70"/>
      <c r="F127" s="70">
        <f t="shared" si="1"/>
        <v>0</v>
      </c>
      <c r="G127" s="82" t="s">
        <v>227</v>
      </c>
    </row>
    <row r="128" spans="1:7" x14ac:dyDescent="0.35">
      <c r="A128" s="24" t="s">
        <v>182</v>
      </c>
      <c r="B128" s="50" t="s">
        <v>276</v>
      </c>
      <c r="C128" s="25" t="s">
        <v>4</v>
      </c>
      <c r="D128" s="71">
        <v>88</v>
      </c>
      <c r="E128" s="70"/>
      <c r="F128" s="70">
        <f t="shared" si="1"/>
        <v>0</v>
      </c>
      <c r="G128" s="82" t="s">
        <v>228</v>
      </c>
    </row>
    <row r="129" spans="1:7" s="9" customFormat="1" x14ac:dyDescent="0.35">
      <c r="A129" s="5" t="s">
        <v>282</v>
      </c>
      <c r="B129" s="11" t="s">
        <v>85</v>
      </c>
      <c r="C129" s="4" t="s">
        <v>4</v>
      </c>
      <c r="D129" s="71">
        <v>88</v>
      </c>
      <c r="E129" s="70"/>
      <c r="F129" s="70">
        <f t="shared" si="1"/>
        <v>0</v>
      </c>
      <c r="G129" s="82" t="s">
        <v>227</v>
      </c>
    </row>
    <row r="130" spans="1:7" s="9" customFormat="1" x14ac:dyDescent="0.35">
      <c r="A130" s="5" t="s">
        <v>183</v>
      </c>
      <c r="B130" s="10" t="s">
        <v>72</v>
      </c>
      <c r="C130" s="4" t="s">
        <v>4</v>
      </c>
      <c r="D130" s="71">
        <v>5.3</v>
      </c>
      <c r="E130" s="70"/>
      <c r="F130" s="70">
        <f t="shared" si="1"/>
        <v>0</v>
      </c>
      <c r="G130" s="82" t="s">
        <v>228</v>
      </c>
    </row>
    <row r="131" spans="1:7" s="9" customFormat="1" x14ac:dyDescent="0.35">
      <c r="A131" s="5" t="s">
        <v>184</v>
      </c>
      <c r="B131" s="10" t="s">
        <v>155</v>
      </c>
      <c r="C131" s="4" t="s">
        <v>4</v>
      </c>
      <c r="D131" s="71">
        <v>30</v>
      </c>
      <c r="E131" s="70"/>
      <c r="F131" s="70">
        <f t="shared" si="1"/>
        <v>0</v>
      </c>
      <c r="G131" s="82" t="s">
        <v>228</v>
      </c>
    </row>
    <row r="132" spans="1:7" s="9" customFormat="1" x14ac:dyDescent="0.35">
      <c r="A132" s="5" t="s">
        <v>185</v>
      </c>
      <c r="B132" s="10" t="s">
        <v>156</v>
      </c>
      <c r="C132" s="4" t="s">
        <v>4</v>
      </c>
      <c r="D132" s="71">
        <v>10</v>
      </c>
      <c r="E132" s="70"/>
      <c r="F132" s="70">
        <f t="shared" si="1"/>
        <v>0</v>
      </c>
      <c r="G132" s="82" t="s">
        <v>228</v>
      </c>
    </row>
    <row r="133" spans="1:7" s="9" customFormat="1" x14ac:dyDescent="0.35">
      <c r="A133" s="5"/>
      <c r="B133" s="61" t="s">
        <v>78</v>
      </c>
      <c r="C133" s="4"/>
      <c r="D133" s="71"/>
      <c r="E133" s="70"/>
      <c r="F133" s="70">
        <f t="shared" si="1"/>
        <v>0</v>
      </c>
      <c r="G133" s="82" t="s">
        <v>228</v>
      </c>
    </row>
    <row r="134" spans="1:7" s="62" customFormat="1" x14ac:dyDescent="0.45">
      <c r="A134" s="5" t="s">
        <v>186</v>
      </c>
      <c r="B134" s="10" t="s">
        <v>277</v>
      </c>
      <c r="C134" s="4" t="s">
        <v>79</v>
      </c>
      <c r="D134" s="71">
        <v>1</v>
      </c>
      <c r="E134" s="70"/>
      <c r="F134" s="70">
        <f t="shared" si="1"/>
        <v>0</v>
      </c>
      <c r="G134" s="82" t="s">
        <v>228</v>
      </c>
    </row>
    <row r="135" spans="1:7" s="62" customFormat="1" x14ac:dyDescent="0.45">
      <c r="A135" s="5" t="s">
        <v>74</v>
      </c>
      <c r="B135" s="10" t="s">
        <v>86</v>
      </c>
      <c r="C135" s="4" t="s">
        <v>4</v>
      </c>
      <c r="D135" s="71">
        <v>1</v>
      </c>
      <c r="E135" s="70"/>
      <c r="F135" s="70">
        <f t="shared" si="1"/>
        <v>0</v>
      </c>
      <c r="G135" s="82" t="s">
        <v>227</v>
      </c>
    </row>
    <row r="136" spans="1:7" s="62" customFormat="1" x14ac:dyDescent="0.45">
      <c r="A136" s="5" t="s">
        <v>211</v>
      </c>
      <c r="B136" s="10" t="s">
        <v>87</v>
      </c>
      <c r="C136" s="4" t="s">
        <v>9</v>
      </c>
      <c r="D136" s="71">
        <v>7</v>
      </c>
      <c r="E136" s="70"/>
      <c r="F136" s="70">
        <f t="shared" si="1"/>
        <v>0</v>
      </c>
      <c r="G136" s="82" t="s">
        <v>227</v>
      </c>
    </row>
    <row r="137" spans="1:7" s="62" customFormat="1" x14ac:dyDescent="0.45">
      <c r="A137" s="5" t="s">
        <v>212</v>
      </c>
      <c r="B137" s="10" t="s">
        <v>88</v>
      </c>
      <c r="C137" s="4" t="s">
        <v>9</v>
      </c>
      <c r="D137" s="71">
        <v>1</v>
      </c>
      <c r="E137" s="70"/>
      <c r="F137" s="70">
        <f t="shared" ref="F137:F146" si="2">D137*E137</f>
        <v>0</v>
      </c>
      <c r="G137" s="82" t="s">
        <v>283</v>
      </c>
    </row>
    <row r="138" spans="1:7" s="62" customFormat="1" x14ac:dyDescent="0.45">
      <c r="A138" s="5" t="s">
        <v>213</v>
      </c>
      <c r="B138" s="10" t="s">
        <v>80</v>
      </c>
      <c r="C138" s="4" t="s">
        <v>9</v>
      </c>
      <c r="D138" s="71">
        <v>1</v>
      </c>
      <c r="E138" s="70"/>
      <c r="F138" s="70">
        <f t="shared" si="2"/>
        <v>0</v>
      </c>
      <c r="G138" s="82" t="s">
        <v>283</v>
      </c>
    </row>
    <row r="139" spans="1:7" s="62" customFormat="1" x14ac:dyDescent="0.45">
      <c r="A139" s="5" t="s">
        <v>214</v>
      </c>
      <c r="B139" s="10" t="s">
        <v>81</v>
      </c>
      <c r="C139" s="4" t="s">
        <v>9</v>
      </c>
      <c r="D139" s="71">
        <v>1</v>
      </c>
      <c r="E139" s="70"/>
      <c r="F139" s="70">
        <f t="shared" si="2"/>
        <v>0</v>
      </c>
      <c r="G139" s="82" t="s">
        <v>283</v>
      </c>
    </row>
    <row r="140" spans="1:7" s="62" customFormat="1" x14ac:dyDescent="0.45">
      <c r="A140" s="5" t="s">
        <v>215</v>
      </c>
      <c r="B140" s="10" t="s">
        <v>221</v>
      </c>
      <c r="C140" s="4" t="s">
        <v>9</v>
      </c>
      <c r="D140" s="71">
        <v>1</v>
      </c>
      <c r="E140" s="70"/>
      <c r="F140" s="70">
        <f t="shared" si="2"/>
        <v>0</v>
      </c>
      <c r="G140" s="82" t="s">
        <v>283</v>
      </c>
    </row>
    <row r="141" spans="1:7" s="62" customFormat="1" x14ac:dyDescent="0.45">
      <c r="A141" s="5" t="s">
        <v>216</v>
      </c>
      <c r="B141" s="10" t="s">
        <v>89</v>
      </c>
      <c r="C141" s="4" t="s">
        <v>9</v>
      </c>
      <c r="D141" s="71">
        <v>1</v>
      </c>
      <c r="E141" s="70"/>
      <c r="F141" s="70">
        <f t="shared" si="2"/>
        <v>0</v>
      </c>
      <c r="G141" s="82" t="s">
        <v>283</v>
      </c>
    </row>
    <row r="142" spans="1:7" s="62" customFormat="1" x14ac:dyDescent="0.45">
      <c r="A142" s="5" t="s">
        <v>217</v>
      </c>
      <c r="B142" s="10" t="s">
        <v>278</v>
      </c>
      <c r="C142" s="4" t="s">
        <v>9</v>
      </c>
      <c r="D142" s="71">
        <v>1</v>
      </c>
      <c r="E142" s="70"/>
      <c r="F142" s="70">
        <f t="shared" si="2"/>
        <v>0</v>
      </c>
      <c r="G142" s="82" t="s">
        <v>283</v>
      </c>
    </row>
    <row r="143" spans="1:7" s="62" customFormat="1" x14ac:dyDescent="0.45">
      <c r="A143" s="5" t="s">
        <v>218</v>
      </c>
      <c r="B143" s="10" t="s">
        <v>82</v>
      </c>
      <c r="C143" s="4" t="s">
        <v>9</v>
      </c>
      <c r="D143" s="71">
        <v>1</v>
      </c>
      <c r="E143" s="70"/>
      <c r="F143" s="70">
        <f t="shared" si="2"/>
        <v>0</v>
      </c>
      <c r="G143" s="82" t="s">
        <v>283</v>
      </c>
    </row>
    <row r="144" spans="1:7" s="9" customFormat="1" x14ac:dyDescent="0.35">
      <c r="A144" s="5" t="s">
        <v>187</v>
      </c>
      <c r="B144" s="10" t="s">
        <v>279</v>
      </c>
      <c r="C144" s="4" t="s">
        <v>12</v>
      </c>
      <c r="D144" s="71">
        <v>6.4000000000000015E-2</v>
      </c>
      <c r="E144" s="70"/>
      <c r="F144" s="70">
        <f t="shared" si="2"/>
        <v>0</v>
      </c>
      <c r="G144" s="82" t="s">
        <v>228</v>
      </c>
    </row>
    <row r="145" spans="1:7" s="9" customFormat="1" x14ac:dyDescent="0.35">
      <c r="A145" s="5" t="s">
        <v>92</v>
      </c>
      <c r="B145" s="10" t="s">
        <v>71</v>
      </c>
      <c r="C145" s="4" t="s">
        <v>12</v>
      </c>
      <c r="D145" s="71">
        <v>6.5280000000000019E-2</v>
      </c>
      <c r="E145" s="70"/>
      <c r="F145" s="70">
        <f t="shared" si="2"/>
        <v>0</v>
      </c>
      <c r="G145" s="82" t="s">
        <v>227</v>
      </c>
    </row>
    <row r="146" spans="1:7" s="9" customFormat="1" ht="16.5" thickBot="1" x14ac:dyDescent="0.4">
      <c r="A146" s="26" t="s">
        <v>219</v>
      </c>
      <c r="B146" s="63" t="s">
        <v>67</v>
      </c>
      <c r="C146" s="27" t="s">
        <v>12</v>
      </c>
      <c r="D146" s="72">
        <v>1.5360000000000005E-3</v>
      </c>
      <c r="E146" s="73"/>
      <c r="F146" s="70">
        <f t="shared" si="2"/>
        <v>0</v>
      </c>
      <c r="G146" s="82" t="s">
        <v>227</v>
      </c>
    </row>
    <row r="147" spans="1:7" s="9" customFormat="1" ht="16.5" thickBot="1" x14ac:dyDescent="0.4">
      <c r="A147" s="28"/>
      <c r="B147" s="64" t="s">
        <v>5</v>
      </c>
      <c r="C147" s="29"/>
      <c r="D147" s="74"/>
      <c r="E147" s="74"/>
      <c r="F147" s="75">
        <f>SUM(F7:F146)</f>
        <v>0</v>
      </c>
    </row>
    <row r="148" spans="1:7" ht="16.5" thickBot="1" x14ac:dyDescent="0.4">
      <c r="A148" s="30"/>
      <c r="B148" s="65" t="s">
        <v>280</v>
      </c>
      <c r="C148" s="31"/>
      <c r="D148" s="76"/>
      <c r="E148" s="76"/>
      <c r="F148" s="77">
        <f>F147*C148</f>
        <v>0</v>
      </c>
    </row>
    <row r="149" spans="1:7" ht="16.5" thickBot="1" x14ac:dyDescent="0.4">
      <c r="A149" s="30"/>
      <c r="B149" s="66" t="s">
        <v>6</v>
      </c>
      <c r="C149" s="32"/>
      <c r="D149" s="76"/>
      <c r="E149" s="76"/>
      <c r="F149" s="76">
        <f>SUM(F147:F148)</f>
        <v>0</v>
      </c>
    </row>
    <row r="150" spans="1:7" ht="16.5" thickBot="1" x14ac:dyDescent="0.4">
      <c r="A150" s="30"/>
      <c r="B150" s="65" t="s">
        <v>7</v>
      </c>
      <c r="C150" s="31"/>
      <c r="D150" s="76"/>
      <c r="E150" s="76"/>
      <c r="F150" s="77">
        <f>F149*C150</f>
        <v>0</v>
      </c>
    </row>
    <row r="151" spans="1:7" ht="16.5" thickBot="1" x14ac:dyDescent="0.4">
      <c r="A151" s="33"/>
      <c r="B151" s="67" t="s">
        <v>6</v>
      </c>
      <c r="C151" s="34"/>
      <c r="D151" s="78"/>
      <c r="E151" s="78"/>
      <c r="F151" s="78">
        <f>SUM(F149:F150)</f>
        <v>0</v>
      </c>
    </row>
    <row r="152" spans="1:7" ht="16.5" thickBot="1" x14ac:dyDescent="0.4">
      <c r="A152" s="30"/>
      <c r="B152" s="65" t="s">
        <v>281</v>
      </c>
      <c r="C152" s="31"/>
      <c r="D152" s="76"/>
      <c r="E152" s="76"/>
      <c r="F152" s="77">
        <f>F151*C152</f>
        <v>0</v>
      </c>
    </row>
    <row r="153" spans="1:7" ht="16.5" thickBot="1" x14ac:dyDescent="0.4">
      <c r="A153" s="33"/>
      <c r="B153" s="67" t="s">
        <v>6</v>
      </c>
      <c r="C153" s="34"/>
      <c r="D153" s="78"/>
      <c r="E153" s="78"/>
      <c r="F153" s="78">
        <f>SUM(F151:F152)</f>
        <v>0</v>
      </c>
    </row>
    <row r="154" spans="1:7" s="9" customFormat="1" ht="27.75" customHeight="1" x14ac:dyDescent="0.35">
      <c r="A154" s="35"/>
      <c r="B154" s="12"/>
      <c r="C154" s="36"/>
      <c r="D154" s="37"/>
      <c r="E154" s="38"/>
      <c r="F154" s="37"/>
    </row>
    <row r="155" spans="1:7" s="9" customFormat="1" ht="27.75" customHeight="1" x14ac:dyDescent="0.35">
      <c r="A155" s="39"/>
      <c r="B155" s="13"/>
      <c r="C155" s="40"/>
      <c r="D155" s="41"/>
      <c r="E155" s="42"/>
      <c r="F155" s="41"/>
    </row>
  </sheetData>
  <autoFilter ref="A6:G153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N1-1 კრებსითი სატენდერო</vt:lpstr>
      <vt:lpstr>'N1-1 კრებსითი სატენდერო'!Print_Area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2020-12-29T06:49:27Z</dcterms:modified>
</cp:coreProperties>
</file>